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0" yWindow="7040" windowWidth="14440" windowHeight="13960" tabRatio="647" activeTab="0"/>
  </bookViews>
  <sheets>
    <sheet name="kolektori" sheetId="1" r:id="rId1"/>
    <sheet name="cs Nogometno igralište" sheetId="2" r:id="rId2"/>
    <sheet name="vodovod" sheetId="3" r:id="rId3"/>
    <sheet name="REKAPITULACIJA" sheetId="4" r:id="rId4"/>
  </sheets>
  <definedNames>
    <definedName name="_xlnm.Print_Area" localSheetId="1">'cs Nogometno igralište'!$A$1:$G$532</definedName>
    <definedName name="_xlnm.Print_Area" localSheetId="0">'kolektori'!$A$1:$G$629</definedName>
    <definedName name="_xlnm.Print_Area" localSheetId="3">'REKAPITULACIJA'!$A$1:$D$49</definedName>
    <definedName name="_xlnm.Print_Area" localSheetId="2">'vodovod'!$A$1:$G$461</definedName>
    <definedName name="_xlnm.Print_Titles" localSheetId="1">'cs Nogometno igralište'!$1:$2</definedName>
    <definedName name="_xlnm.Print_Titles" localSheetId="0">'kolektori'!$1:$2</definedName>
    <definedName name="_xlnm.Print_Titles" localSheetId="2">'vodovod'!$1:$2</definedName>
  </definedNames>
  <calcPr fullCalcOnLoad="1"/>
</workbook>
</file>

<file path=xl/sharedStrings.xml><?xml version="1.0" encoding="utf-8"?>
<sst xmlns="http://schemas.openxmlformats.org/spreadsheetml/2006/main" count="1770" uniqueCount="663">
  <si>
    <t xml:space="preserve">Jedinična cijena stavke uključuje sav potreban rad, materijal i transporte za kompletnu izvedbu stavke (ugradnja spojnica i fazonskih komada, po potrebi). </t>
  </si>
  <si>
    <t>Prethodno okna postaviti na betonsku posteljicu i poravnati u horizontalnom i vertikalnom smislu. Spajanje cijevi s oknima izvršiti prema upustvu proizvođača.</t>
  </si>
  <si>
    <t xml:space="preserve">Izvedba križanja  s elektroinstalacijama na trasi projektiranih kolektora pa ih je potrebno zaštititi ili po potrebi preložiti.  Kabele elektroinstalacija potrebno je preložiti u suradnji s nadležnim institucijama ako se nađu na trasi kanalizacije. Prelaganje/križanje pretpostavlja iskop u dužini cca 3,0 m s jedne i druge strane od križanja, zaštita  kabela zaštitnim cijevima i zatrpavanje do vrha rova, ugradnja upozoravanjuće trake i sve što čini postojeću instalaciju. Sva eventualna oštećenja zbog neprimjenjene zaštite i nestručnog rada past će na teret izvoditelja radova. Jedinična cijena stavke uključuje sav potreban rad, materijal i transporte za kompletnu izvedbu stavke. </t>
  </si>
  <si>
    <t xml:space="preserve">Izvedba križanja  s TK instalacijama ako se nađu na trasi - niveleti kanalizacije pa ih je potrebno preložiti u suradnji s nadležnim institucijama. Prelaganje pretpostavlja iskop u dužini cca 3,0 m s jedne i druge strane od križanja, zaštita instalacije finim pijeskom i zatrpavanje do vrha rova, ugradnja upozoravanjuće trake i sve što čini postojeću instalaciju. Sva eventualna oštećenja zbog neprimjenjene zaštite i nestručnog rada past će na teret izvoditelja radova. Jedinična cijena stavke uključuje sav potreban rad, materijal i transporte za kompletnu izvedbu stavke. </t>
  </si>
  <si>
    <t>U jediničnoj stavci obuhvaćeni su svi potrebni materijali, radovi, pomoćna sredstva i transporti za kompletnu izvedbu dna.</t>
  </si>
  <si>
    <t>Obračun po komadu izvedenog dna.</t>
  </si>
  <si>
    <t>G)</t>
  </si>
  <si>
    <t>- za kućne priključke dužine 5 m'</t>
  </si>
  <si>
    <t xml:space="preserve">Cijena stavke uključuje sve neophodne terenske i uredske poslove za kompletnu provedbu radova. </t>
  </si>
  <si>
    <t>A)</t>
  </si>
  <si>
    <t>PRIPREMNI RADOVI</t>
  </si>
  <si>
    <t>1.</t>
  </si>
  <si>
    <t>m'</t>
  </si>
  <si>
    <t>a'</t>
  </si>
  <si>
    <t>kn</t>
  </si>
  <si>
    <t>2.</t>
  </si>
  <si>
    <t>kompl</t>
  </si>
  <si>
    <t>3.</t>
  </si>
  <si>
    <t>Obračun po m' trase.</t>
  </si>
  <si>
    <t>4.</t>
  </si>
  <si>
    <t>Probni rovovi predviđaju se izvesti poprečno dužine 1,20 m, širine 0,60 m, dubine cca 2,0 m.</t>
  </si>
  <si>
    <t>U cijenu stavke uključeno je zatrpavanje istih, nakon sondiranja postojećih instalacija.</t>
  </si>
  <si>
    <t>Obračun po kom. stvarno izvedenog.</t>
  </si>
  <si>
    <t>kom</t>
  </si>
  <si>
    <t>5.</t>
  </si>
  <si>
    <t xml:space="preserve">Obračun po m' stvarno izvedene ograde. </t>
  </si>
  <si>
    <t>6.</t>
  </si>
  <si>
    <t>7.</t>
  </si>
  <si>
    <t>PRIPREMNI RADOVI UKUPNO:</t>
  </si>
  <si>
    <t>B)</t>
  </si>
  <si>
    <t>ZEMLJANI RADOVI</t>
  </si>
  <si>
    <t xml:space="preserve">Jedinična cijena stavke uključuje sav potreban rad, materijal i transporte za kompletnu izvedbu stavke. </t>
  </si>
  <si>
    <t>iz iskaza masa: volumen pješčane posteljice</t>
  </si>
  <si>
    <t>Spojna mjesta cijevi trebaju se ostaviti slobodna dok se ne ispitaju montirane dionice na vodonepropusnost.</t>
  </si>
  <si>
    <t>8.</t>
  </si>
  <si>
    <t>ZEMLJANI RADOVI UKUPNO:</t>
  </si>
  <si>
    <t>C)</t>
  </si>
  <si>
    <t>BETONSKI I ARMIRANO BETONSKI RADOVI</t>
  </si>
  <si>
    <t>BETONSKI I ARMIRANO BETONSKI RADOVI UKUPNO:</t>
  </si>
  <si>
    <t>D)</t>
  </si>
  <si>
    <t>E)</t>
  </si>
  <si>
    <t>MONTERSKI RADOVI</t>
  </si>
  <si>
    <t>Obračun po m' dobavljenih cijevi.</t>
  </si>
  <si>
    <t>Obračun po m' ugrađenih cijevi.</t>
  </si>
  <si>
    <t>Obračun po komadu kompletno izvedenog kućnog priključka.</t>
  </si>
  <si>
    <t>F)</t>
  </si>
  <si>
    <t>OSTALI RADOVI</t>
  </si>
  <si>
    <t>Obračun po komplet izvedenom križanju.</t>
  </si>
  <si>
    <t xml:space="preserve">Jedinična cijena stavke uključuje sav potreban rad i materijal za kompletnu izvedbu stavke. </t>
  </si>
  <si>
    <t>Obračun po m’.</t>
  </si>
  <si>
    <t>OSTALI RADOVI UKUPNO:</t>
  </si>
  <si>
    <t>BETONSKI I ARMIRANO-BETONSKI RADOVI</t>
  </si>
  <si>
    <t xml:space="preserve">                               TROŠKOVNIK </t>
  </si>
  <si>
    <t>Obračun po m' iskolčene trase.</t>
  </si>
  <si>
    <t xml:space="preserve">Ručni iskop oko postojećih instalacija uključen je ovom stavkom. </t>
  </si>
  <si>
    <t>PRIPREMA KUĆNIH PRIKLJUČAKA NA JAVNOJ POVRŠINI</t>
  </si>
  <si>
    <t xml:space="preserve">Građevinski radovi na spajanju kućnih priključaka. </t>
  </si>
  <si>
    <t>Jediničnom cijenom obuhvatiti sve građevinske radove i materijale za izvedbu stavke.</t>
  </si>
  <si>
    <t>PRIPREMA KUĆNIH PRIKLJUČAKA NA JAVNOJ POVRŠINI UKUPNO:</t>
  </si>
  <si>
    <t xml:space="preserve">     TROŠKOVNIK             </t>
  </si>
  <si>
    <t>- za kućne priključke prosječne dužine 5 m'</t>
  </si>
  <si>
    <t>U cijenu stavke uključiti eventualno potrebno razupiranje rova za zaštitu od obrušavanja, sa svim potrebnim radom i materijalom.</t>
  </si>
  <si>
    <t>Stavkom će se obračunati zatrpavanje instalacija koje se nađu u zajedničkom rovu iskopa fekalne kanalizacije.</t>
  </si>
  <si>
    <t xml:space="preserve">Instalacije zaštititi finim pijeskom, zaštitnom i upozoravajućom trakom prema važećim propisima i tehničkim uvjetima za određeni tip instalacija. </t>
  </si>
  <si>
    <t>Obračunat će se prema stvarno izvedenim radovima (po m') uz odobrenje Naručitelja i Nadzornog inženjera.</t>
  </si>
  <si>
    <t>Cijenom jednog priključka obuhvaćena je montaža:</t>
  </si>
  <si>
    <t xml:space="preserve">                                   REKAPITULACIJA</t>
  </si>
  <si>
    <t xml:space="preserve">Jedinična cijena stavke uključuje sav potreban terenski i uredski rad za kompletnu izvedbu stavke. </t>
  </si>
  <si>
    <t>Isporučiti obrađenu snimku kanala na DVD mediju u mpeg2 formatu.</t>
  </si>
  <si>
    <t>Prije početka zemljanih radova u suradnji sa nadležnim institucijama utvrditi dubine i pozicije podzemnih instalacija duž  trase, te označiti njihove trase na terenu. Tijekom izvođenja radova pratiti da ne dođe do njihovog oštećenja.</t>
  </si>
  <si>
    <t>Ako cjevovod ne zadovoljava ispitne zahtjeve Izvođač je dužan sanirati cjevovod. Sva višekratna snimanja nakon sanacije cjevovoda neće se posebno obračunavati, već svako drugo i daljnje snimanje ide na teret Izvoditelja radova.</t>
  </si>
  <si>
    <t>Obračun po m’ snimljenog cjevovoda.</t>
  </si>
  <si>
    <t>Snimanje izvedenog cjevovoda po završetku pojedinog kolektora robot- kamerom, a prije izvedbe završnih slojeva. Prikaz snimka putem predanog pisanog elaborata sa video snimkom.</t>
  </si>
  <si>
    <t>Ručni iskop probnih poprečnih rovova duž projektiranih kanala, izvesti nakon obilježavanja postojećih ukopanih instalacija.</t>
  </si>
  <si>
    <t>Obračun po m' ispitanog cjevovoda.</t>
  </si>
  <si>
    <t>Monterski radovi na spajanju kućnih priključaka.</t>
  </si>
  <si>
    <t xml:space="preserve">Izvedba križanja  s postojećim vodovodom i oborinskom kanalizacijom ako se nađu na trasi - niveleti kanalizacije pa ih je potrebno preložiti u suradnji s nadležnom institucijom. Prelaganje pretpostavlja iskop u dužini cca 3,0 m s jedne i druge strane od križanja, zaštita instalacije i zatrpavanje do vrha rova i sve što čini postojeću instalaciju. Sva eventualna oštećenja zbog neprimjenjene zaštite i nestručnog rada past će na teret izvoditelja radova. </t>
  </si>
  <si>
    <t>9.</t>
  </si>
  <si>
    <t>Okna isporučivati u komadu.</t>
  </si>
  <si>
    <t>Obračun po komadu dobavljenog okna.</t>
  </si>
  <si>
    <t>Obračun po komadu dobavljenog luka.</t>
  </si>
  <si>
    <t>luk 30°</t>
  </si>
  <si>
    <t>luk 45°</t>
  </si>
  <si>
    <t>Dobava, doprema na odlagalište gradilišta i istovar materijala za pripremu za spajanje kućnih priključaka.</t>
  </si>
  <si>
    <t>a)</t>
  </si>
  <si>
    <t>b)</t>
  </si>
  <si>
    <t>DOBAVA I DOPREMA MATERIJALA</t>
  </si>
  <si>
    <t>UGRADNJA MATERIJALA</t>
  </si>
  <si>
    <t>DOBAVA I DOPREMA MATERIJALA UKUPNO:</t>
  </si>
  <si>
    <t>UGRADNJA MATERIJALA UKUPNO:</t>
  </si>
  <si>
    <t>Ispunjava ponuditelj:</t>
  </si>
  <si>
    <t>- tip:</t>
  </si>
  <si>
    <t>- proizvođač:</t>
  </si>
  <si>
    <t>- zemlja porijekla:</t>
  </si>
  <si>
    <t>Obračun po m'.</t>
  </si>
  <si>
    <t xml:space="preserve">Jedinična cijena stavke uključuje sav potreban rad, vodu, materijal i pomoćna sredstva za izvedbu opisanog rada. </t>
  </si>
  <si>
    <t>- montaža brtve za spoj cijevi na PE okno (ako priključak nije tvornički izveden)</t>
  </si>
  <si>
    <t>FLUM-ING d.o.o. Rijeka</t>
  </si>
  <si>
    <t>Lukovi se dobavljaju za spajanje kućnih priključaka u dno okna.</t>
  </si>
  <si>
    <t>1.1.</t>
  </si>
  <si>
    <t>1.2.</t>
  </si>
  <si>
    <t>1.3.</t>
  </si>
  <si>
    <t>Obračun po komplet elaboratu - min.3 preslike.</t>
  </si>
  <si>
    <t xml:space="preserve"> </t>
  </si>
  <si>
    <t>(količina iskopa iz iskaza masa + okna s proširenjem i produbljenjem)</t>
  </si>
  <si>
    <t>Jedinična cijena stavke uključuje sav potreban rad, materijal, pomoćna sredstva i transporte za izvedbu opisanog rada.</t>
  </si>
  <si>
    <t>- montaža luka 30° ili 45° ND 160 mm (po potrebi)</t>
  </si>
  <si>
    <t>Obračun po komadu kućnog priključka.</t>
  </si>
  <si>
    <t>U cijenu uračunata potrebna oplata, kao i gumirano platno potrebno za zaštitu samoga luka.</t>
  </si>
  <si>
    <t>Obračun po komadu.</t>
  </si>
  <si>
    <t>Obračun po komadu izrađenog mostića.</t>
  </si>
  <si>
    <t>iz iskaza masa: Volumen tla (zasip 2)</t>
  </si>
  <si>
    <t>Obračun po komplet elaboratu - min. 3 preslike.</t>
  </si>
  <si>
    <t>Obračun po kg ugrađene armature.</t>
  </si>
  <si>
    <t>kg</t>
  </si>
  <si>
    <t>Obračun po komplet obavljenom radu.</t>
  </si>
  <si>
    <t>RADOVI VEZANI UZ ELEKTROINSTALACIJE</t>
  </si>
  <si>
    <t>Potreban materijal:</t>
  </si>
  <si>
    <t>Obračun po komplet ugrađenim vratima.</t>
  </si>
  <si>
    <t xml:space="preserve"> PRIPREMNI RADOVI</t>
  </si>
  <si>
    <t xml:space="preserve"> ZEMLJANI RADOVI</t>
  </si>
  <si>
    <t xml:space="preserve"> OSTALI RADOVI</t>
  </si>
  <si>
    <t>RADOVI VEZANI UZ ELEKTROINSTALACIJU</t>
  </si>
  <si>
    <t>I)</t>
  </si>
  <si>
    <t>CJEVOVODI</t>
  </si>
  <si>
    <t>UKUPNO CJEVOVODI:</t>
  </si>
  <si>
    <t>II)</t>
  </si>
  <si>
    <t xml:space="preserve">Projekt je obavezan po zakonu o građenju imati na gradilištu prilikom izvođenja radova. Jedinična cijena stavke uključuje sve potrebne terenske i uredske radove za izradu projekta. Izvedbeni projekt izraditi u šest primjeraka. </t>
  </si>
  <si>
    <t>Obračun po kompletu.</t>
  </si>
  <si>
    <t>2.1.</t>
  </si>
  <si>
    <t>2.2.</t>
  </si>
  <si>
    <t>Baza, tijelo i konus okna međusobno su zavareni čime se osigurava nepropusnost te stabilnost okna. Vrh konusa mora imati mogućnost prihvata vanjske brtve te imati mogućnost montaže vodotijesnog poklopca.</t>
  </si>
  <si>
    <t>Brtveni elementi koji se koriste moraju biti u skladu sa EN681-1.</t>
  </si>
  <si>
    <t>Specifični moment inercije površine cijevnog nastavka (tijela okna) u odnosu na uzdužnu os, u zoni najvećeg opterećenja, mora biti minimalno 500 cm4, što je potrebno dokazati proračunom koji je potrebno priložiti uz ponudu.
Za navedene materijale ponuđač je dužan u ponudi priložiti izjavu o sukladnosti te izvješće o ispitivanjima svakog okna.
Proizvođač je dužan dostaviti certifikate sukladne EN 3834 i EN 13067.</t>
  </si>
  <si>
    <t>Doprema s odlagališta, spuštanje u rov te kompletna montaža prefabriciranih monolitnih revizijskih polipropilenskih (PP) okana.</t>
  </si>
  <si>
    <t>Jedinična cijena stavke uključuje sav potreban rad, materijal i transporte za kompletnu izvedbu stavke.</t>
  </si>
  <si>
    <t>Obračun po komadu ugrađenog okna.</t>
  </si>
  <si>
    <t>3</t>
  </si>
  <si>
    <t>c)</t>
  </si>
  <si>
    <t>d)</t>
  </si>
  <si>
    <t>e)</t>
  </si>
  <si>
    <t>f)</t>
  </si>
  <si>
    <t>Obračun po komadu prema specifikaciji.</t>
  </si>
  <si>
    <t>2.3.</t>
  </si>
  <si>
    <t>DN 80</t>
  </si>
  <si>
    <t>3.1.</t>
  </si>
  <si>
    <t>3.2.</t>
  </si>
  <si>
    <t>BRAVARSKI RADOVI</t>
  </si>
  <si>
    <t>BRAVARSKI RADOVI UKUPNO:</t>
  </si>
  <si>
    <t xml:space="preserve">Obračun po m³ ugrađenog betona. </t>
  </si>
  <si>
    <t xml:space="preserve"> beton C 30/37</t>
  </si>
  <si>
    <t>- okno za smještaj crpne stanice:</t>
  </si>
  <si>
    <t>- ulazno okno crpne stanice:</t>
  </si>
  <si>
    <t xml:space="preserve">hidroekspanzivna traka  </t>
  </si>
  <si>
    <t>oplata</t>
  </si>
  <si>
    <t>beton C 30/37</t>
  </si>
  <si>
    <t>- ulazno okno:</t>
  </si>
  <si>
    <t>dim. 800x800 mm</t>
  </si>
  <si>
    <t>Obračun po komplet dobavljenih i ugrađenih ljestvi.</t>
  </si>
  <si>
    <t>Obračun po komplet dobavljenom, ugrađenom i puštenom u rad uređaju za pročišćavanje zraka.</t>
  </si>
  <si>
    <t>Obračun po komadu dobavljenog i ugrađenog poklopca.</t>
  </si>
  <si>
    <t xml:space="preserve">MATERIJAL I MONTERSKI RADOVI </t>
  </si>
  <si>
    <t>DOBAVA, DOPREMA I MONTAŽA MATERIJALA</t>
  </si>
  <si>
    <t>Obračun po komplet ugrađenoj ploči.</t>
  </si>
  <si>
    <t>RADOVI VEZANI UZ ELEKTROINSTALACIJU UKUPNO:</t>
  </si>
  <si>
    <t>REKAPITULACIJA</t>
  </si>
  <si>
    <t xml:space="preserve">        SVEUKUPNA REKAPITULACIJA</t>
  </si>
  <si>
    <t>SVEUKUPNO:</t>
  </si>
  <si>
    <t>Projektant:</t>
  </si>
  <si>
    <t>dim. 600x600 mm</t>
  </si>
  <si>
    <t>Mogućnost učvršćenja ugradbene garniture na podložnu ploču cestovne kape.
Pričvršćenje ugradbene garniture na zasun pomoću metalnog zvona i bez klina u vretenu zasuna i ventila.
Uz ponudu obavezno dostaviti:
a) Certifikat o stalnosti svojstava i/ili Izjava o svojstvima
Uz ponudu obavezno dostaviti dokumentaciju iz koje je vidljivo da su zadovoljeni gore postavljeni uvjeti.
Obračun po komadu.</t>
  </si>
  <si>
    <t xml:space="preserve">DN 80  L = 700 mm </t>
  </si>
  <si>
    <t>Obračun po komadu  ugrađenog luka/koljena.</t>
  </si>
  <si>
    <t>DN 250 mm</t>
  </si>
  <si>
    <t>MATERIJAL I MONTERSKI RADOVI UKUPNO:</t>
  </si>
  <si>
    <t>Obračun po komadu dobavljene i ugrađene spojnice.</t>
  </si>
  <si>
    <t>RN 78407/GP_izvadak</t>
  </si>
  <si>
    <t>ODVODNJA OTPADNIH VODA ZONE “BC” GRADA OGULINA</t>
  </si>
  <si>
    <t xml:space="preserve"> CRPNA STANICA CS “NOGOMETNO IGRALIŠTE SA </t>
  </si>
  <si>
    <t>GRAVITACIJSKIM KOLEKTOROM C 1.10 I TLAČNIM CJEVOVODOM</t>
  </si>
  <si>
    <t>KOLEKTOR C 1.10:</t>
  </si>
  <si>
    <t>TLAČNI CJEVOVOD "Nogometno igralište":</t>
  </si>
  <si>
    <t>L = 172,00</t>
  </si>
  <si>
    <t>L = 172,00 x 2 = 344,00 m'</t>
  </si>
  <si>
    <t>KOLEKTOR C 1.10 + TL "Nogometno igralište":</t>
  </si>
  <si>
    <t>4</t>
  </si>
  <si>
    <t>2,5x4 + 4,0x2  = 18,00</t>
  </si>
  <si>
    <t>Iskolčenje trase kanalizacije prije početka zemljanih radova s izbacivanjem pomoćnih točaka izvan područja iskopa, stacioniranjem istih i obilježavanjem visina, te kontrolom visina tijekom gradnje. U cijenu stavke uključiti osiguranje točaka iskolčenja.</t>
  </si>
  <si>
    <t>Obračun po komadu čelične ploče.</t>
  </si>
  <si>
    <t xml:space="preserve">Obračun po komadu označenog priključka </t>
  </si>
  <si>
    <t xml:space="preserve">Dobava, doprema i polaganje u rov pijeska 
0-8 mm koji će se ugrađivati kao obloga i zaštita cijevi debljine 30 cm bočno i iznad tjemena cijevi. </t>
  </si>
  <si>
    <t>iz iskaza masa: volumen pijeska (zasip 1)</t>
  </si>
  <si>
    <t>D1)</t>
  </si>
  <si>
    <t>D2)</t>
  </si>
  <si>
    <t>Ø 250 mm</t>
  </si>
  <si>
    <t>Ø 160 mm</t>
  </si>
  <si>
    <t>8</t>
  </si>
  <si>
    <t>L = 172,00 + 5% = 180,60</t>
  </si>
  <si>
    <t xml:space="preserve">Okna moraju biti izrađena u skladu s normom EN 476. Okna se sastoje iz PP baze sa izvedenom kinetom i zavarenim priključcima-naglavcima ili spojnicama sa brtvama te PP konusa koji omogućava suženje unutarnjeg promjera na 630 mm. Konus treba biti sa mogućnošću skraćivanja. Dno okna se sastoji od dva nosiva brizgana sloja (ploče), tvornički zavarenih sukladno DVS zahtjevima, odnosno mora imati ravno dno iznad kojeg se nalazi hidraulički profil. Priključci moraju biti odgovarajući za odabrani cijevni materijal s točno izvedenim položajem i kutom priključaka u skladu sa projektnom dokumentacijom. Lomovi cjevovoda izvan revizijskih okana nisu dozvoljeni. Svi spojevi moraju biti uz garanciju vodonepropusnosti, statičke stabilnosti te otpornosti na djelovanje na uzgon. Okna moraju biti izrađena u skladu sa navedenim normama EN1401, EN 1852 i EN 13598.
</t>
  </si>
  <si>
    <t>2</t>
  </si>
  <si>
    <t>6</t>
  </si>
  <si>
    <t>5</t>
  </si>
  <si>
    <t>Obračun po komadu montirane brtve.</t>
  </si>
  <si>
    <t xml:space="preserve">L = 172,00 </t>
  </si>
  <si>
    <t>Ispitivanje vršiti prije asfaltiranja, a poslije zatrpavanja.  Ako cjevovod ili kontrolno okno ne zadovoljava ispitne zahtjeve Izvođač je dužan sanirati cjevovod ili/i kontrolno okno te ponoviti ispitivanje. 
Sva višekratna ispitivanja neće se posebno obračunavati, već svako daljnje ispitivanje ide na teret Izvoditelja radova. 
Jedinična cijena stavke uključuje sav potreban rad, materijal, vodu koja se koristi za ispitivanje i pomoćna sredstva za izvedbu opisanog rada i završno izvješće predano u najmanje 3 primjeraka izdano i ovjereno od laboratorija koji je vršio ispitivanje.</t>
  </si>
  <si>
    <t>U stavci je uključena potrebna voda i za višekratna ispitivanja, sve dok ispitivana dionica ne bude potpuno vodonepropusna. Cijenom stavke su obuhvaćeni svi potrebni radovi, materijali, pomagala i transporti za kompletno ispitivanje čitave dionice sve do konačne uspješnosti. Ako cjevovod ne zadovoljava ispitne zahtjeve Izvođač je dužan sanirati cjevovod te ponoviti ispitivanje. Sva višekratna ispitivanja neće se posebno obračunavati, već svako drugo i daljnje ispitivanje ide na teret Izvoditelja radova.
U cijenu stavke uključena je izrada Završnog izvješća u najmanje 3 primjeraka izdano i ovjereno od laboratorija koji je vršio ispitivanje.</t>
  </si>
  <si>
    <t>Obračun po m'  ispitanog cjevovoda.</t>
  </si>
  <si>
    <t>Anamarija Vertel, mag.ing.aedif.</t>
  </si>
  <si>
    <t>CRPNA STANICA ''NOGOMETNO IGRALIŠTE:</t>
  </si>
  <si>
    <t xml:space="preserve">- površina CS:  </t>
  </si>
  <si>
    <t>ulazno okno:   1,20x1,40 = 1,68</t>
  </si>
  <si>
    <t>objekt za smještaj c.s.:   3,10x3,10 = 9,61</t>
  </si>
  <si>
    <t>ukupno: 11,30</t>
  </si>
  <si>
    <t>ulazno okno:   2,15x3,45x0,2=1,50</t>
  </si>
  <si>
    <t>NAPOMENA: Projektirani kolektor i tlačni cjevovod  će se izvoditi unutar planirane prometnice, te je volumen iskopa računat  bez gornjeg sloja.</t>
  </si>
  <si>
    <t>NAPOMENA: CS "Nogometno igralište" će se izvoditi unutar planirane prometnice, te je volumen iskopa računat  bez gornjeg sloja.</t>
  </si>
  <si>
    <t>objekt za smještaj c.s.:   5,85x5,85x3,70 + 2,30x2,30x0,30 = 128,20</t>
  </si>
  <si>
    <t>ulazno okno:   1,05x4,00x3,00 = 12,60</t>
  </si>
  <si>
    <t>ukupno:  140,80</t>
  </si>
  <si>
    <t>objekt za smještaj c.s.:   (5,85x5,85x3,70) - (3,10x3,10x3,70) - (1,20x1,040x2,95) = 86,05</t>
  </si>
  <si>
    <t>ulazno okno:   1,05x4,0x2,70 = 11,35</t>
  </si>
  <si>
    <t>ukupno:  97,40</t>
  </si>
  <si>
    <t>iz iskaza masa: sveukupan iskop</t>
  </si>
  <si>
    <t>sveukupan iskop</t>
  </si>
  <si>
    <t>objekt za smještaj c.s.:   5,20x5,20x0,2 + 2,30x2,30x0,20=6,50</t>
  </si>
  <si>
    <t>ukupno:  8,00</t>
  </si>
  <si>
    <t>objekt za smještaj c.s.:   5,25x5,25x0,1 + 2,35x2,35x0,10 = 3,30</t>
  </si>
  <si>
    <t>ulazno okno:   2,17x3,50x0,1 = 0,76</t>
  </si>
  <si>
    <r>
      <t>Obračun po m</t>
    </r>
    <r>
      <rPr>
        <vertAlign val="superscript"/>
        <sz val="11"/>
        <rFont val="Times New Roman"/>
        <family val="1"/>
      </rPr>
      <t>3</t>
    </r>
    <r>
      <rPr>
        <sz val="11"/>
        <rFont val="Times New Roman"/>
        <family val="1"/>
      </rPr>
      <t xml:space="preserve"> ugrađenog betona, m' trake i m</t>
    </r>
    <r>
      <rPr>
        <vertAlign val="superscript"/>
        <sz val="11"/>
        <rFont val="Times New Roman"/>
        <family val="1"/>
      </rPr>
      <t xml:space="preserve">2 </t>
    </r>
    <r>
      <rPr>
        <sz val="11"/>
        <rFont val="Times New Roman"/>
        <family val="1"/>
      </rPr>
      <t>oplate.</t>
    </r>
  </si>
  <si>
    <t>dno:</t>
  </si>
  <si>
    <t>3,10x3,10x0,30 - 0,40x0,40x0,30 + 0,85x0,85x0,15 = 3,00</t>
  </si>
  <si>
    <t>zidovi:</t>
  </si>
  <si>
    <t>2(2,60x3,0x0,25) + 2(3,10x3,0x0,25) = 8,55</t>
  </si>
  <si>
    <t>1,20x1,40x0,25 = 0,42</t>
  </si>
  <si>
    <t>2(1,20x2,35x0,20) + 2(1,0x2,35x0,20) = 2,10</t>
  </si>
  <si>
    <t>ukupno:  14,10</t>
  </si>
  <si>
    <t>3,10x3,10x0,2 +2( 2(1,0+0,60)x0,20x0,28) + 2(1,20+0,80)x0,20x0,28 = 2,54</t>
  </si>
  <si>
    <t>1,20x1,40x0,2 +2( 2(1,0+0,60)x0,20x0,28) = 0,53</t>
  </si>
  <si>
    <t>U cijenu stavke uračunata dobava, doprema i montaža dvostrane glatke oplate za zidove (visina oplate za zidove 2,80-3,50 m).
Jedinična cijena stavke uključuje dobavu i dopremu betona, sve potrebne radove, materijale, pomoćna sredstva i transporte za izvedbu stavke.</t>
  </si>
  <si>
    <t>Stavka obuhvaća sve poslove ugradnje uključujući spajanje filtera na usisne cijevi kao i puštanje u rad. 
Jedinična cijena stavke uključuje sav potreban rad, materijal i transporte za  izvedbu stavke.
Ponuditelj može ponuditi samo jednakovrijedni proizvod.</t>
  </si>
  <si>
    <t>Obračun po komplet.</t>
  </si>
  <si>
    <t>dim. 140x194 m</t>
  </si>
  <si>
    <t>dim. 120x194 m</t>
  </si>
  <si>
    <t>Obračun po komadu dobavljene i ugrađene zapornice.</t>
  </si>
  <si>
    <t>g)</t>
  </si>
  <si>
    <t>Obračun po komadu dobavljenog uređaja za pumpanje otpadnih voda u suhoj izvedbi</t>
  </si>
  <si>
    <t>3.3.</t>
  </si>
  <si>
    <t>3.4.</t>
  </si>
  <si>
    <t>3.5.</t>
  </si>
  <si>
    <t>3.6.</t>
  </si>
  <si>
    <t>3.7.</t>
  </si>
  <si>
    <t>3.8.</t>
  </si>
  <si>
    <t>3.9.</t>
  </si>
  <si>
    <t xml:space="preserve">DN 200  L = 800 mm </t>
  </si>
  <si>
    <t xml:space="preserve">DN 80  L = 400 mm </t>
  </si>
  <si>
    <t xml:space="preserve">DN 80  L = 1000 mm </t>
  </si>
  <si>
    <t>DN100/80</t>
  </si>
  <si>
    <t>DN 100</t>
  </si>
  <si>
    <t xml:space="preserve">DN 100/80  </t>
  </si>
  <si>
    <t>3.10.</t>
  </si>
  <si>
    <t xml:space="preserve">DN 80  </t>
  </si>
  <si>
    <t>3.11.</t>
  </si>
  <si>
    <t>ugradbena garnitura L=1,20 m</t>
  </si>
  <si>
    <t>Obračun po komadu zasuna.</t>
  </si>
  <si>
    <t xml:space="preserve">U jediničnu cijenu uračunat sav potreban rad, materijal i transporti za izvedbu stavke. </t>
  </si>
  <si>
    <t>Obračun po m' cijevi i komadu luka.</t>
  </si>
  <si>
    <t xml:space="preserve"> Ø100 mm</t>
  </si>
  <si>
    <t>- armaturna mreža Q-335: 115,0 kg</t>
  </si>
  <si>
    <t>- armaturna mreža Q-335: 70,0 kg</t>
  </si>
  <si>
    <t>6,10x2,15=13,15</t>
  </si>
  <si>
    <t>Ako građevina ne zadovoljava ispitne zahtjeve Izvođač je dužan sanirati građevinu te ponoviti ispitivanje. Sva višekratna ispitivanja neće se posebno obračunavati, već svako drugo i daljnje ispitivanje ide na teret Izvoditelja radova.
Jedinična cijena stavke uključuje sav potreban rad, materijal, vodu koja se koristi za ispitivanje i pomoćna sredstva za izvedbu opisanog rada i završno izvješće predano u najmanje 3 primjeraka izdano i ovjereno od laboratorija koji je vršio ispitivanje.
Obračun po komadu ispitane crpne stanice.</t>
  </si>
  <si>
    <t>10.</t>
  </si>
  <si>
    <t>Podloga za izradu projekta je izvedbeni projekt, dopune izvedbenog projekta, geodetski snimak izrađena tijekom građenja (elaborat izvedenog stanja), skice i foto dokumentacija, a sve izrađeno u fazi građenja.</t>
  </si>
  <si>
    <t>Projekt izvedenog stanja potrebno je predati kao digitalnu snimku u .dwg formatu na CD-u uz šest primjeraka uvezanog elaborata.</t>
  </si>
  <si>
    <t>Jedinična cijena stavke uključuje sve potrebne terenske i uredske radove, te materijale za izradu kompletne stavke.</t>
  </si>
  <si>
    <t>Hidroizolacijski premaz</t>
  </si>
  <si>
    <t>Hidroizolacijska traka</t>
  </si>
  <si>
    <t xml:space="preserve">DN 100  </t>
  </si>
  <si>
    <t xml:space="preserve">FLUM-ING d.o.o. Rijeka                        TROŠKOVNIK     </t>
  </si>
  <si>
    <t xml:space="preserve">                GRAVITACIJSKIM KOLEKTOROM C 1.10 I TLAČNIM CJEVOVODOM</t>
  </si>
  <si>
    <t>Izrada Izvedbenog projekta prema Glavnom projektu Odvodnja otpadnih voda zone "BC" grada Ogulina - Crpna stanica CS "Nogometno igralište" sa gravitacijskim kolektorom C 1.10 i tlačnim cjevovodom, RN 78407/GP_izvadak, izrađen u Fluming d.o.o. Rijeka. Izvedbeni projekt mora sadržavati shemu okana i pozicije kućnih priključaka koje je potrebno utvrditi obilaskom terena. Pozicije kućnih priključaka potrebno je odobriti od strane predstavnika komunalnog poduzeća.</t>
  </si>
  <si>
    <t xml:space="preserve">Strojno-ručni iskop rova za polaganje kanalizacijskih cijevi u terenu bez obzira na kategoriju. Dubina, širina iskopa i pokos strana (5:1)  prema uzdužnom profilu i datom detalju rova. Proširenje i produbljenje kanala na mjestima novih kontrolnih kanalizacijskih okana, također je obuhvaćeno ovom stavkom. Sva eventualna oštećenja zbog neprimjenjene zaštite i nestručnog rada past će na teret izvoditelja radova. </t>
  </si>
  <si>
    <t xml:space="preserve">Utovar i odvoz na, prema odluci i na trošak Izvođača, odabranu lokaciju (interno odlagalište ili reciklažno dvorište) cjelokupnog materijala iz iskopa 
Sav materijal utovariti i odvesti na odabranu lokaciju bez obzira na udaljenost (interno dolagalište ili reciklažno dvorište). Eventualna cijena prihvata materijala  na teret Izvođača radova te ga je potrebno uračunati u cijenu stavke.
Stavkom su obuhvaćene sve aktivnosti vezane uz utovar te prijevoz do određene odabrane lokacije, kao i  sve radnje potrebne za ekološki održivo zbrinjavanje dobivenog materijala, uključivo i mogućnost uporabe iskopanog materijala.  
Izvođač je dužan u potpunosti osigurati prijevoz na samom gradilištu, kao i na javnim prometnim površinama.
Jedinična cijena stavke uključuje sav potreban rad, materijal, pomoćna sredstva i transporte za izvedbu opisanog rada.
Obračun po m3 materijala u sraslom stanju (koeficijent rastresitosti uračunati u jediničnu  cijenu).
</t>
  </si>
  <si>
    <t>Obračun po komadu dobavljene spojnice.</t>
  </si>
  <si>
    <t>Dobava, doprema na odlagalište gradilišta i istovar prefabriciranih monolitnih revizijskih polipropilenskih (PP) okana izrađenih od cijevi orebrene vanjske strukture.</t>
  </si>
  <si>
    <t>- za kućne priključke dužine 10 m'</t>
  </si>
  <si>
    <t>- za kućne priključke prosječne dužine 10 m'</t>
  </si>
  <si>
    <t>L = 5,00 x 6 = 30,00 m'</t>
  </si>
  <si>
    <t>L = 10,00 x 2 = 20,00 m'</t>
  </si>
  <si>
    <t>Jediničnom cijenom obuhvatiti sve monterske radove. Dobava materijala je u dobavi i dopremi materijala.</t>
  </si>
  <si>
    <t>- montaža spojnica Ø 160 mm</t>
  </si>
  <si>
    <t>- kompletna montaža cijevi unutarnjeg profila Ø 160 mm</t>
  </si>
  <si>
    <t>Cijevi za spajanje kućnih priključaka su specificirane u stavci D1/1.</t>
  </si>
  <si>
    <t xml:space="preserve">Zatrpavanje postojećih instalacija (elektroinstalacije, TK instalacije, vodovod) nakon polaganja kanalizacijskih cijevi. </t>
  </si>
  <si>
    <t>Obračun po komadu ugrađenog poklopca.</t>
  </si>
  <si>
    <t xml:space="preserve">poklopci klasa D 400 </t>
  </si>
  <si>
    <t>CJEVOVODI:</t>
  </si>
  <si>
    <t xml:space="preserve">Materijal iz iskopa odvesti na za to predviđenu lokaciju (interno odlagalište ili reciklaažno dvorište). To je  obračunato posebnim stavkama ovog troškovnika. Dno kanala isplanirati s točnošću +/- 3 cm. </t>
  </si>
  <si>
    <t>U zidove crpne stanice  ostaviti otvore za elektrokablove prema nacrtu, te ih nakon ugradnje elektrokablova obraditi da budu vodonepropusni..</t>
  </si>
  <si>
    <t>9.1.</t>
  </si>
  <si>
    <t>9.2.</t>
  </si>
  <si>
    <t>Kompenzacijski fazonski komad (gumeni komad s prirubnicama) karakteristika:</t>
  </si>
  <si>
    <t>- prirubnica od inoxa AISI 316</t>
  </si>
  <si>
    <t>- tijelo od EPDM gume</t>
  </si>
  <si>
    <t>- prten za ojačanje protiv izvlačenja</t>
  </si>
  <si>
    <t>Fazonski komadi od inox-a i gume montiraju se prije i poslije usisne pumpe za spriječavanje vibracija i pomaka.</t>
  </si>
  <si>
    <t>Zajedno sa fazonskim komadima dobaviti sav potreban spojni i brtveni materijal.</t>
  </si>
  <si>
    <t>U jediničnu cijenu uračunat sav potreban rad, materijal i transporti za izvedbu stavke</t>
  </si>
  <si>
    <t>Fazonski komad od inox-a i gume</t>
  </si>
  <si>
    <t>Dobava, doprema i ugradnja  fazonskih komada  od inoxa za NP 10 za otpadne vode.</t>
  </si>
  <si>
    <t xml:space="preserve">Završna obrada svih vidljivih površina objekta za smještaj elektroormara.
Kao završna obrada zidova objekta za smještaj elektroormara nanosi se silikonski dekorativni sloj (žbuka). Prije nanošenja dekorativnog sloja nanjeti sloj fleksibilnog ljepila sa mrežicom i impregnaciju. Sve izvesti prema uputstvima proizvođača.
U cijenu stavke uključen i okapni profil za krov. 
Cijenom obuhvatiti sav materijal (žbuka, ljepilo itd.) za izvedbu stavke. 
Odabir boje dogovoriti s Investitorom.
</t>
  </si>
  <si>
    <t xml:space="preserve">Poklopac je sa šarkama povezan sa okvirom, a visina okvira je minimalno 100 mm. Osim toga poklopac mora biti opremljen sustavom samozabravljivanja čime se onemogućuje otvaranje tj. izlijetanje poklopca.
Ponuditelj je dužan priložiti potvrdu o sukladnost izdanu od ovlaštene kuće u RH.
Obračun po dobavljenom poklopcu sa pripadajućim okvirom.
</t>
  </si>
  <si>
    <t>duljina cjevovoda x širina rova</t>
  </si>
  <si>
    <t>m²</t>
  </si>
  <si>
    <t>Obračun po komadu kompletno izvedenih zemljanih radova za prespajanje kućnog priključka.</t>
  </si>
  <si>
    <t>Obračun po kompletno izvedenom oknu.</t>
  </si>
  <si>
    <t>tucanik 0-32 mm = 0,02 m³</t>
  </si>
  <si>
    <t>kom.</t>
  </si>
  <si>
    <t>DOBAVA, DOPREMA I UGRADNJA MATERIJALA</t>
  </si>
  <si>
    <t>Protupovratna brtva omogućava izmjenu O - brtvi pod tlakom.
Zaporni klin od nodularnog lijeva GGG 40, potpuno vulkaniziran iznutra i izvana, s otvorom za drenažu.
Vođenje vretena u tri točke s dvije vodilice klina iz umjetnog materijala (visoko kvalitetni poliacetal), što smanjuje moment otvaranja i zatvaranja zasuna.
Moguće lagano ručno otvaranje i zatvaranje i pod visokim tlakom.</t>
  </si>
  <si>
    <t>Matica klina s povećanom duljinom navoja dozvoljava velika momentna opterećenja.
Brtva kučišta u utoru poklopca dodatno osigurana od izvlačenja otvorima kroz koje prolaze vijci za spoj kučišta i poklopca.
Vijci kučišta upušteni i potpuno zaštićeni protiv korozije voskom.
Uvjete koje, prema tehničkim specifikacijama, mora ispunjavati vodovodni materijal iz ove stavke dokazuju se sljedećim dokumentima:
a) Certifikat o stalnosti svojstava i/ili Izjava o svojstvima
b) Analitičko izvješće Zavoda za javno zdravstvo ili drugog ovlaštenog laboratorija o zdravstvenoj ispravnosti materijala- robe koje dolaze u neposredni dodir s vodom.
Obračun po komadu.</t>
  </si>
  <si>
    <t xml:space="preserve"> DN 80 </t>
  </si>
  <si>
    <t>b) Analitičko izvješće Zavoda za javno zdravstvo ili drugog ovlaštenog laboratorija o zdravstvenoj ispravnosti materijala- robe koje dolaze u neposredni dodir s vodom.
Obračun po komadu.</t>
  </si>
  <si>
    <t>MDK DN 100</t>
  </si>
  <si>
    <t>11.</t>
  </si>
  <si>
    <t>Također poklopci na prometnim površinama moraju imati ugrađene amortizere protiv udara.
Minimalna visina okvira 80 mm.
Obračun po komadu.</t>
  </si>
  <si>
    <t>12.</t>
  </si>
  <si>
    <t>13.</t>
  </si>
  <si>
    <t>14.</t>
  </si>
  <si>
    <t>Narezni stezni prsten za PE za potezno osiguranje u ISO naglavku od POM plastike, O brtve od EPDM gume prema KTW propisima.
Radni tlak: 16 bara
Uvjeti koje, prema tehničkim specifikacijama, mora ispunjavati vodovodni materijal iz ove stavkedokazuju se sljedećim dokumentima:
a) Certifikat o stalnosti svojstava i/ili Izjava o svojstvima
b) Analitičko izvješće Zavoda za javno zdravstvo ili drugog ovlaštenog laboratorija o zdravstvenoj ispravnosti materijala - roba koje dolaze u neposredni dodir s vodom
Obračun po komadu dobavljenog komada.</t>
  </si>
  <si>
    <t>kutni ulični fiting za DN 32 mm</t>
  </si>
  <si>
    <t xml:space="preserve">L= 0.75 - 1.0 </t>
  </si>
  <si>
    <t>DN 150</t>
  </si>
  <si>
    <t>DOBAVA, DOPREMA I UGRADNJA MATERIJALA:</t>
  </si>
  <si>
    <t>4.1.</t>
  </si>
  <si>
    <t>za cjevovode</t>
  </si>
  <si>
    <t>4.2.</t>
  </si>
  <si>
    <t>za priključke</t>
  </si>
  <si>
    <t>Obračun po m' ugrađene trake.</t>
  </si>
  <si>
    <r>
      <t xml:space="preserve">Dobava,doprema i ugradnja </t>
    </r>
    <r>
      <rPr>
        <b/>
        <sz val="11"/>
        <rFont val="Times New Roman"/>
        <family val="1"/>
      </rPr>
      <t>fazonskih komada za TYTON spoj i prirubnicu</t>
    </r>
    <r>
      <rPr>
        <sz val="11"/>
        <rFont val="Times New Roman"/>
        <family val="1"/>
      </rPr>
      <t xml:space="preserve"> nodularnog lijeva NP 16 bara, ispitano prema standardima EN, DIN.
Unutarnja i vanjska zaštita fazona epoksi prah min. debljine nanosa 250 mikrona.
U cijenu je uključen i epoxi premaz za premaz fazona, gumeni prstenovi za spoj Tyton ili Standard i sredstvo za podmazivanje gumica i cijevi.
Uvjete koje, prema tehničkim specifikacijama, mora ispunjavati vodovodni materijal iz ove stavke dokazuju se sljedećim dokumentima:
a) Certifikat o stalnosti svojstava i/ili Izjava o svojstvima
b) Analitičko izvješće Zavoda za javno zdravstvo ili drugog ovlaštenog laboratorija o zdravstvenoj ispravnosti materijala - robe koje dolaze u neposredni dodir s vodom. Za spoj fazonskih komada dobaviti potreban broj gumenih brtvi i vijaka. 
Obračun po komadu.</t>
    </r>
  </si>
  <si>
    <r>
      <t>Dobava,doprema i ugradnja kratkog</t>
    </r>
    <r>
      <rPr>
        <b/>
        <sz val="11"/>
        <rFont val="Times New Roman"/>
        <family val="1"/>
      </rPr>
      <t xml:space="preserve"> eliptičnog zasuna </t>
    </r>
    <r>
      <rPr>
        <sz val="11"/>
        <rFont val="Times New Roman"/>
        <family val="1"/>
      </rPr>
      <t xml:space="preserve">NP 16 bara </t>
    </r>
    <r>
      <rPr>
        <b/>
        <sz val="11"/>
        <rFont val="Times New Roman"/>
        <family val="1"/>
      </rPr>
      <t>sa ručnim kolom.</t>
    </r>
    <r>
      <rPr>
        <sz val="11"/>
        <rFont val="Times New Roman"/>
        <family val="1"/>
      </rPr>
      <t xml:space="preserve">
Zasun za vodu s mekanim brtvljenjem prema normi HRN EN 1074-2 i HRN EN 1171.
Lijevano-željezno kućište, materijal GGG-50, potpuno vulkaniziran EPDM gumom, matica klina mora biti čvrsto uprešana u tijelo klina, a kućište mora imati vertikalne vodilice klina, po cijeloj dužini. Gumeni plašt klina mora biti vulkaniziran EBDM EDK-70 gumom higijenski atestiranom prema odrednicama DVGW-a W270. Zasun mora zadovoljavati odrednice o dugotrajnoj eksploataciji norme EN-1074-2.</t>
    </r>
  </si>
  <si>
    <r>
      <t>Dobava, doprema i ugradnja</t>
    </r>
    <r>
      <rPr>
        <b/>
        <sz val="11"/>
        <rFont val="Times New Roman"/>
        <family val="1"/>
      </rPr>
      <t xml:space="preserve"> prirubničkog zasuna bez ručnog kola</t>
    </r>
    <r>
      <rPr>
        <sz val="11"/>
        <rFont val="Times New Roman"/>
        <family val="1"/>
      </rPr>
      <t xml:space="preserve"> NP 16 bara ispitano prema standardima EU, DIN.
Kučište i gornji dio zasuna izrađeni iz nodularnog lijeva (GGG 40 prema DIN 1693) u cijelosti zaštićeni od korozije epoksidnim slojem minimalne debljine 250 μm (prema DIN 30677 - T2).
Vreteno iz nehrđajučeg čelika St. 1.4021.
Navoj vretena izrađen valjanjem.
Uležištenje vretena pomoću kliznih ploča iz poliacetala, za dimenzije preko DN 200 uležištenje vretena s valjanim ležajevima.
O - brtve vretena obostrano uležištene u nehrđajuči materijal.</t>
    </r>
  </si>
  <si>
    <r>
      <t>Dobava, doprema i ugradnja</t>
    </r>
    <r>
      <rPr>
        <b/>
        <sz val="11"/>
        <rFont val="Times New Roman"/>
        <family val="1"/>
      </rPr>
      <t xml:space="preserve"> teleskopske ugradbene garniture</t>
    </r>
    <r>
      <rPr>
        <sz val="11"/>
        <rFont val="Times New Roman"/>
        <family val="1"/>
      </rPr>
      <t xml:space="preserve"> za zasune sa oznakom 1/2 okreta.
Materijal:
- Lijevano zvono GG25
- Vretenasta spojnica i nastavak: GGG 40 bitumenizirano
- Cijev i šipka garniture: st 37 - pocinčano
- Zaštitne cijevi: PEHD
Ugradbena garnitura postavljena u zaštitnim cijevima.
Mogućnost učvršćenja ugradbene garniture na podložnu ploču cestovne kape. Pričvršćenje ugradbene garniture na zasun pomoću metalnog zvona i bez klina u vretenu zasuna i ventila.
Uvjete koje, prema tehničkim specifikacijama, mora ispunjavati vodovodni materijal iz ove stavke dokazuju se sljedećim dokumentima:
a) Certifikat o stalnosti svojstava i/ili Izjava o svojstvima
Obračun po komadu.</t>
    </r>
  </si>
  <si>
    <r>
      <t xml:space="preserve">Dobava, doprema i ugradnja </t>
    </r>
    <r>
      <rPr>
        <b/>
        <sz val="11"/>
        <rFont val="Times New Roman"/>
        <family val="1"/>
      </rPr>
      <t>cestovne kape</t>
    </r>
    <r>
      <rPr>
        <sz val="11"/>
        <rFont val="Times New Roman"/>
        <family val="1"/>
      </rPr>
      <t xml:space="preserve"> za ventile.
Materijal:
- kapa: GG 25 bitumezirani
- poklopac: GG 25 EWS zaštita, sprječavanje lijepljenja poklopca za kapu
Uz cestovnu kapu dolazi odgovarajuća betonska podložna ploča i umetak za podložnu ploču.
Uvjete koje, prema tehničkim specifikacijama, mora ispunjavati vodovodni materijal iz ove stavke dokazuju se sljedećim dokumentima:
a) Certifikat o stalnosti svojstava i/ili Izjava o svojstvima
Obračun po komadu </t>
    </r>
  </si>
  <si>
    <t>- za sidrene blokove: 2 x 0,5 = 1,0 m³</t>
  </si>
  <si>
    <t>NAPOMENA: Projektirani cjevovod  će se izvoditi unutar planirane prometnice, te je volumen iskopa računat  bez gornjeg sloja.</t>
  </si>
  <si>
    <t>Cijenom jednog priključka dužine 5,0 m obuhvaćeno je:</t>
  </si>
  <si>
    <t xml:space="preserve">- ručni iskop (2,0 m³)
- pijesak (0,90 m³)
- zatrpavanje zamjenskim mat. (1,10 m³)
- odvoz (2,0 m³)
</t>
  </si>
  <si>
    <r>
      <rPr>
        <b/>
        <sz val="11"/>
        <rFont val="Times New Roman"/>
        <family val="1"/>
      </rPr>
      <t xml:space="preserve">Betoniranje okana </t>
    </r>
    <r>
      <rPr>
        <sz val="11"/>
        <rFont val="Times New Roman"/>
        <family val="1"/>
      </rPr>
      <t xml:space="preserve">
Betoniranje zidova, ploče i dna okana betonom C25/30 za okna. 
Sva okna imaju debljinu stijenki, debljinu gornje i donje ploče 20 cm. U gornjoj ploči ostaviti otvor 60x60 cm zbog ulaza u okno i ugradnju poklopca, a u dnu otvor 30x30 cm ispunjen tucanikom frakcije 0-32 mm radi procjeđivanja vode u teren.
Ispod donje ploče okna postavlja se podložni beton C 12/15 debljine 10 cm, u podložnom betonu treba ostavit otvor na istom mjestu gdje je ostavljeno i u donjoj ploči okna za procjeđivanje.
Stavkom je obuhvaćeno:
- dobava, doprema i ugradnja kamenog materijala frakcije 0-16 mm ispod podložnog betona u sloju debljine 10 cm
- dobava, doprema i ugradnja podložnog betona C 12/15 u sloju debljine 10 cm
- dobava, izrada, postava i skidanje oplate zidova i armirano betonske pokrovne ploče
- dobava, prijenos, ugradnja i njegovanje betona - prema TPBK
- dobava i ugradba armature  B 500B (RA-ø8 i MA-Q-335) prema armaturnom nacrtu
</t>
    </r>
  </si>
  <si>
    <t>- dobava, doprema i ugradnja tucanika frakcije 0-32 mm za procjeđivanje,
- dobava, doprema i ugradnja penjalica; prečke penjalica od okruglog željeza promjera min. Ø 16 mm, širine 40 cm, odmakutih od površine zida min.16 cm, dobro učvestiti na međusobnom vertikalnom razmaku od 30 cm (6 kom.po ulazu), te njihovo premazivanje u dva sloja temeljnim premazom i dva sloja uljanom bojom
- doprema s odlagališta gradilišta i ugradnja poklopca od lijevanog željeza svijetle vel. 60x60 cm, nosivosti 400 kN
- izrada obostranog vodonepropusnog premaza zidova betonskih okana.
Jedinična cijena stavke uključuje sve potrebne radove, materijale, pomoćna sredstva i transporte za kompletnu  izvedbu stavke.</t>
  </si>
  <si>
    <t>L = 190 m'</t>
  </si>
  <si>
    <t>III)</t>
  </si>
  <si>
    <t>UKUPNO VODOVOD:</t>
  </si>
  <si>
    <t>VODOVOD:</t>
  </si>
  <si>
    <t>VODOVOD</t>
  </si>
  <si>
    <t>CJEVOVOD:</t>
  </si>
  <si>
    <t xml:space="preserve">Dobava, doprema na odlagalište gradilišta i istovar lukova  30° i 45° profila DN 160 mm za odabranu cijev. </t>
  </si>
  <si>
    <t>luk 15°</t>
  </si>
  <si>
    <t xml:space="preserve">Sastoji se od:
- Ulaznog razdjelnika
- Spremnika/sabirnog prostora s otvorima za kontrolu i čišćenje
- Usisnih vodova pumpi s ugrađenom kavitacijskom zaštitom, koji se mogu pomoću zasuna odvojiti u pogonu
- Posebnih separatora sigurnih od začepljenja sa jednostavnim pristupom za čišćenje bez otvaranja spremnika
- Prozračivanja spremnika sa zaštitom od preljeva i sustavom za rasterećenje tlaka prema ulazu
- Hidraulično optimiranog tlačnog voda s račvastom cijevi i priključkom za pranje, zapornih i protupovratnih armatura
- Vijčano spojenih tako da su plino i vodonepropusni 
- Drenažna crpka
Komplet sa puštanjem u rad
Sustav: 
EP – 1108822
IPC  E 03 F   Nr.: 20 2008 011 273.3
DIN 12050-1 / 4 
Prototipski ispitan
</t>
  </si>
  <si>
    <t xml:space="preserve">Temperaturna sonda   PTC termistor 
Izolacija motora  H prema IEC 34-1 
Mehanicka zaštita motora  IP 68 
Kućište crpke: Materijal  Sivi lijev EN-GJL-250 
Tlačni poklopac: Materijal  Sivi lijev EN-GJL-250 
Osovina: Materijal  Krom-celik 1.4021+QT800 
Rotor: Materijal  Sivi lijev EN-GJL-250 
Crpka premazana 2-komponentnom epoksid smolom ukupne debljine 150 μm
O-prsten: Materijal  Nitril kaučuk NBR 
Vrsta brtve osovine  Mehanicka brtva u tandemskoj izvedbi
Materijal brtve vratila  SIC/SIC/NBR </t>
  </si>
  <si>
    <t>Izrada Izvedbenog projekta prema Glavnom projektu. Izvedbeni projekt mora sadržavati shemu okana i pozicije kućnih priključaka koje je potrebno utvrditi obilaskom terena. Pozicije kućnih priključaka potrebno je odobriti od strane predstavnika komunalnog poduzeća.</t>
  </si>
  <si>
    <t>- volumen iskopa  0,75x1,20x190,0 = 175,00 m³</t>
  </si>
  <si>
    <t>- zatrpavanje cijevi : 0,75x0,25x190,0 = 35,65 m³</t>
  </si>
  <si>
    <t>- zatrpavanje oko hidranata: 2,0×0,7×0,55 = 0,80m³</t>
  </si>
  <si>
    <t>7.1.</t>
  </si>
  <si>
    <t>7.2.</t>
  </si>
  <si>
    <t>Cijenom jednog priključka dužine 10,0 m obuhvaćeno je:</t>
  </si>
  <si>
    <t xml:space="preserve">- ručni iskop (4,0 m³)
- pijesak (1,80 m³)
- zatrpavanje zamjenskim mat. (2,20 m³)
- odvoz (4,0 m³)
</t>
  </si>
  <si>
    <t xml:space="preserve">poklopac: 400 kN </t>
  </si>
  <si>
    <t>penjalice: 1 komplet</t>
  </si>
  <si>
    <t>armatura = 320 kg</t>
  </si>
  <si>
    <t xml:space="preserve">FF DN 150 L=800 mm  </t>
  </si>
  <si>
    <t xml:space="preserve">FF DN 100 L=800 mm  </t>
  </si>
  <si>
    <t xml:space="preserve">FF DN 80 L=800 mm  </t>
  </si>
  <si>
    <t>FFR DN 150/100</t>
  </si>
  <si>
    <t>FFR DN 150/80</t>
  </si>
  <si>
    <t xml:space="preserve">FF DN 80 L=300 mm  </t>
  </si>
  <si>
    <t xml:space="preserve"> DN 150 </t>
  </si>
  <si>
    <r>
      <t xml:space="preserve">Dobava, doprema i ugradnja </t>
    </r>
    <r>
      <rPr>
        <b/>
        <sz val="11"/>
        <rFont val="Times New Roman"/>
        <family val="1"/>
      </rPr>
      <t>montažno-demontažnih</t>
    </r>
    <r>
      <rPr>
        <sz val="11"/>
        <rFont val="Times New Roman"/>
        <family val="1"/>
      </rPr>
      <t xml:space="preserve"> </t>
    </r>
    <r>
      <rPr>
        <b/>
        <sz val="11"/>
        <rFont val="Times New Roman"/>
        <family val="1"/>
      </rPr>
      <t>fazonskih komada na prirubnicu</t>
    </r>
    <r>
      <rPr>
        <sz val="11"/>
        <rFont val="Times New Roman"/>
        <family val="1"/>
      </rPr>
      <t xml:space="preserve"> nodularnog lijeva profila 
NP 16 bara, ispitano prema standardima EN, DIN. 
Unutarnja i vanjska zaštita fazona epoksi prah min. debljine nanosa 250 mikrona.
U cijenu je uključen i epoxi premaz za premaz fazona.
Uvjete koje, prema tehničkim specifikacijama, mora ispunjavati vodovodni materijal iz ove stavke dokazuju se sljedećim dokumentima:
a) Certifikat o stalnosti svojstava i/ili Izjava o svojstvima
b) Analitičko izvješće Zavoda za javno zdravstvo ili drugog ovlaštenog laboratorija o zdravstvenoj ispravnosti materijala- robe koje dolaze u neposredni dodir s vodom.Za spoj komada dobaviti potreban broj gumenih brtvi i vijaka. 
Obračun po komadu.</t>
    </r>
  </si>
  <si>
    <t xml:space="preserve">Napomena: dodano 20 m cijevi za prespoj na postojeću ili planiranu vodovodnu cijev. </t>
  </si>
  <si>
    <t xml:space="preserve">Izrada geodetskog elaborata iskolčenja projektiranog vodovoda. Elaborat je obavezno po zakonu o građenju imati na gradilištu prilikom izvođenja radova. Elaborat će sadržavati iskolčenje za ukupno 190 m' trase. Cijena stavke uključuje sve neophodne terenske i uredske radove za kompletnu izradu elaborata. </t>
  </si>
  <si>
    <t>Geodetsko snimanje izvedenih radova s izradom elaborata katastra vodova, sa svim ucrtanim  priključcima.</t>
  </si>
  <si>
    <t>Zaštitna ograda
Postava čvrste zaštitne ograde duž rova  s obje strane. Ovom stavkom obuhvaćen je i tlačni cjevovod  obzirom su u istom rovu s  gravitacijskim kolektorom.
U cijeni stavke obuhvaćeni su svi potrebni radovi, pomoćna sredstva i transporti za izvedbu ograde.</t>
  </si>
  <si>
    <t>Obračun po komadu gotovog okna.</t>
  </si>
  <si>
    <t>Površina na koju naliježe poklopac u okviru mora biti u punoj duljini opsega.</t>
  </si>
  <si>
    <t xml:space="preserve">- montaža brtve i spojnog komada za spoj cijevi na betonsko okno kućnog priključka  </t>
  </si>
  <si>
    <t>Obračun po komadu dobavljene brtve i spojnog komada.</t>
  </si>
  <si>
    <t>7.3.</t>
  </si>
  <si>
    <t>- poklopci proizvedeni prema normi EN 124 što je potrebno priložiti</t>
  </si>
  <si>
    <t>- poklopci su bez ventilacijskog otvora</t>
  </si>
  <si>
    <t>- kod isporuke dostaviti atest IGH za ispitno opterećenje statičke nosivosti prema HRN M.J6.210</t>
  </si>
  <si>
    <t>- poklopac mora imati natpis KANALIZACIJA</t>
  </si>
  <si>
    <t>- težina poklopca s okvirom min. 55 kg</t>
  </si>
  <si>
    <t>- u okviru (ležište poklopca) ugrađena brtva radi stabilnosti i zaštite od buke</t>
  </si>
  <si>
    <t>- otvaranje poklopca pomoću šarke zbog sigurnosti od izljetanja poklopca iz ležišta kao i zbog kasnijeg lakšeg rukovanja</t>
  </si>
  <si>
    <t>- sustav zaključavanja poklopca zbog ovlaštenog otvaranja</t>
  </si>
  <si>
    <t>Obračun po komadu dobavljenog poklopca.</t>
  </si>
  <si>
    <t>1</t>
  </si>
  <si>
    <t>Dobava materijala i izrada mostića za prijelaz preko iskopanog rova za vrijeme izvođenja radova. Mostić za pješake, širine 0.80 m. Mostiće izraditi od odgovarajućih drvenih profila i mosnica. Prijelaz mora imati obostranu ogradu visine 1,00 m. Izrada u svemu prema propisima zaštite na radu.
Jedinična cijena stavka uključuje sve potrebne radove, materijale, pomoćna sredstva i transporte za kompletnu izvedbu stavke.</t>
  </si>
  <si>
    <t>Dobava čeličnih ploča za prijelaz automobila preko iskopanog rova za vrijeme izvođenja radova. Mostić za vozila, širine 2.50 m.
Jedinična cijena stavka uključuje sve potrebne radove, materijale, pomoćna sredstva i transporte za kompletnu izvedbu stavke.</t>
  </si>
  <si>
    <t>Geodetsko snimanje izvedenih radova s izradom elaborata katastra vodova, sa svim ucrtanim križanjima kolektora s postojećom infrastrukturom, kao i svim priključcima na kolektore, a sve u skladu s važećim propisima.</t>
  </si>
  <si>
    <t>Jedinična cijena stavke uključuje sve potrebne terenske i uredske radove, te materijale za komplet elaborata prema datom opisu.</t>
  </si>
  <si>
    <t>- montaža brtve za spoj cijevi na PP okno (ako priključak nije tvornički izveden)</t>
  </si>
  <si>
    <t>- bušenje otvora Ø 160 mm na PP oknu (ako priključak nije tvornički izveden)</t>
  </si>
  <si>
    <t>BRTVE ø 160 mm za spoj odabranih cijevi ø 160 mm na PP montažno okno</t>
  </si>
  <si>
    <t>Dobava, doprema na odlagalište gradilišta i istovar spojnica ND 160 mm za spajanje cijevi koje su skraćene i nemaju original naglavak.</t>
  </si>
  <si>
    <t>Spajanje projektiranog kolektora na postojeće (izvedeno) PP okno.
Bušenje otvora krunskim svrdlom profila DN 250 mm  za spoj odbrane cijevi na izvedeno kontrolno PP okno.
U cijenu stavke je uključena dobava, doprema i kompletna montaža ulazne brtve i spojnog komada DN 250 mm za priključak odbrane cijevi kolektora</t>
  </si>
  <si>
    <t>EV-zasun za ugradbenu garnituru DN 80
za pražnjenje tlačnog cjevovoda</t>
  </si>
  <si>
    <t>EV- nožasti zasun DN 100  na tlačnom cjevovodu</t>
  </si>
  <si>
    <t>U jediničnu cijenu uračunat sav potreban rad, materijal i transporti.</t>
  </si>
  <si>
    <t xml:space="preserve">Iskop za temelj elektroormara i rova za polaganje PVC cijevi kao zaštite elektro-kabela od CS do elektroormara. </t>
  </si>
  <si>
    <t xml:space="preserve">Dobava i doprema na odlagalište gradilišta  lijevanoželjeznih kanalizacijskih poklopaca.
Poklopac sa okvirom se sastoji od okruglog okvira s okruglim poklopcem svijetlog otvora Ø 600 mm.  
Poklopac mora zadovoljavati Hrvatske norme i klasu D400, prema europskoj normi EN124 ili jednakovrijednoj.
Poklopac sa okvirom je predviđen za normalan intenzitet prometa pri prometnom opterećenju od 400 kN.
Na poklopcu mora biti naziv KANALIZACIJA, a format natpisa mora biti izveden u dogovoru s KD "Vodovod i kanalizacija" d.o.o. Ogulin.
Okvir poklopca izrađen je tako da se prilikom ugradnje prekriva završnim slojem asfalta, betona i sl. (nakon ugradnje kompletnog poklopca sa okvirom na cesti je vidljiv samo kružni rub okvira i poklopac).
Ležište poklopca na okviru mora bit izrađeno od umjetne mase (elastomera) tako da poklopac potpuno naliježe na okvir, bez mogućnosti pomaka i lupanja kada prolazi vozilo.
</t>
  </si>
  <si>
    <r>
      <t>Izrada</t>
    </r>
    <r>
      <rPr>
        <b/>
        <sz val="11"/>
        <rFont val="Times New Roman"/>
        <family val="1"/>
      </rPr>
      <t xml:space="preserve"> betonskih postolja</t>
    </r>
    <r>
      <rPr>
        <sz val="11"/>
        <rFont val="Times New Roman"/>
        <family val="1"/>
      </rPr>
      <t xml:space="preserve"> ispod fazona i armatura, unutar betonskih šahtova. U cijenu uračunati dobavu i dopremu betona C16/20 i potrebnu oplatu.
Obračun po komadu izrađenog postolja.
- prosječno po postolju m</t>
    </r>
    <r>
      <rPr>
        <vertAlign val="superscript"/>
        <sz val="11"/>
        <rFont val="Times New Roman"/>
        <family val="1"/>
      </rPr>
      <t>3</t>
    </r>
    <r>
      <rPr>
        <sz val="11"/>
        <rFont val="Times New Roman"/>
        <family val="1"/>
      </rPr>
      <t xml:space="preserve"> 0,04</t>
    </r>
  </si>
  <si>
    <t>15.</t>
  </si>
  <si>
    <t>prespoj projektiranog kolektora (iz projakta prometnice):</t>
  </si>
  <si>
    <t>-  Okna su veličine DN 600 i  800 mm. Do dubine ugradnje 1,5 m ugrađuju se okna DN 600 mm, od 1,5 m-3,0 m DN 800 mm. Visina okna za naručivanje je dubina okna od kote terena do kote nivelete - 0,20 m (visina AB prstena).</t>
  </si>
  <si>
    <t>Dobava, doprema na odlagalište gradilišta i istovar montaža brtve i spojnog komada za spoj cijevi kućnog priključka  DN 160 mm s predviđenim betonskim kućnim priključnim oknom</t>
  </si>
  <si>
    <t xml:space="preserve">Dobava, doprema na odlagalište gradilišta i istovar PVC čepova profila DN 160 mm. </t>
  </si>
  <si>
    <t>Čepovi se dobavljaju za privremeno zatvaranje cijevi kućnih priključaka.</t>
  </si>
  <si>
    <t>Obračun po komadu dobavljenog čepa.</t>
  </si>
  <si>
    <t>7.4.</t>
  </si>
  <si>
    <t>Dobava, doprema i pravilno odlaganje na odlagalište gradilišta, kanalizacijskih poklopaca za okno kućnog prikjuča  od nodularnog lijeva slijedećih karakteristika:</t>
  </si>
  <si>
    <t>Jedinična cijena stavke uključuje sve potrebne radove (otkopavanje, po potrebi rezanje postojeće cijevi i sl.), pomoćna sredstva i transporte za kompletnu  izvedbu prespoja.</t>
  </si>
  <si>
    <t>Predviđeno je da se od novog kolektora do parcele iskopa kanal širine 60 cm i dubine 0,8 m - 1,20 m (od kote terena),  položi cijev unutarnjeg profila Ø 160 mm.</t>
  </si>
  <si>
    <t>Doprema s odlagališta gradilišta,  spuštanje u rov, te kompletna montaža cijevi unutarnjeg profila Ø160 mm..</t>
  </si>
  <si>
    <t>- ugradnja čepa ND 160 mm za zatvaranje cijevi</t>
  </si>
  <si>
    <t xml:space="preserve">Vodomjer DN 100 , NP 16 bara.
- U0-D0
- horizontalni, direktno čitanje na brojčaniku
- magnetni prijenos
- izmjenjivi mehanizam
</t>
  </si>
  <si>
    <t>16.</t>
  </si>
  <si>
    <t>Ukupno: 227,85 m³</t>
  </si>
  <si>
    <t>- zatrpavanje oko betonskih okana: 1x17,0 + 1x17,50=34,50 m³</t>
  </si>
  <si>
    <t>Ukupno: 70,95 m³</t>
  </si>
  <si>
    <t xml:space="preserve">a) klasa C 40
b) spoj TYTON ili STANDARD,
c) pojedinačna duljina cijevi 6 metara
d) pojedinačno ispitane na radni pritisak do maks. 40 bara
e) unutarnja zaštita: cementirano (ISO 4179)
f) vanjska zaštita: od legure cink-aluminij u omjeru 85% Zn - 15% Al, pocinčano min. 400 gr/m² (ISO 8179), epoxi plavo obojene (DIN EN 545).
Uvjete koje, prema tehničkim specifikacijama, mora ispunjavati vodovodni materijal iz ove stavke dokazuju se sljedećim dokumentima:
a) Certifikat za gumene brtve TYTON ili STANDARD
b) Certifikat za unutarnju zaštitu
c) Certifikat za vanjsku zaštitu iz koje je jasno vidljiva debljina i sastav zaštite,
d) dokaz o trajnoj učinkovitosti vanjske obloge legure Zn-Al,
e) dokaz da je voda korištena u procesu proizvodnje unutarnje zaštite od cementnog morta zdrava i u skladu s europskom smjernicom 98/83/CE,
f) Certifikat o stalnosti svojstava i/ili Izjava o svojstvima,
</t>
  </si>
  <si>
    <t>g) Analitičko izvješće Zavoda za javno zdravstvo ili drugog ovlaštenog laboratorija o zdravstvenoj ispravnosti materijala  koji dolaze u neposredni dodir s vodom (cijevi, brtve, mast).</t>
  </si>
  <si>
    <t>L = 171,00</t>
  </si>
  <si>
    <t>Ukupno:   343,00 m'</t>
  </si>
  <si>
    <t xml:space="preserve">Izrada geodetskog elaborata iskolčenja svih projektiranih kolektora. Elaborat je obavezno po zakonu o građenju imati na gradilištu prilikom izvođenja radova. Elaborat će sadržavati iskolčenje za ukupno 343,00 m' trase. Cijena stavke uključuje sve neophodne terenske i uredske radove za kompletnu izradu elaborata. </t>
  </si>
  <si>
    <t>Ukupno:   341,00 m'</t>
  </si>
  <si>
    <t>Obračun po m³ ugrađenog materijala u zbijenom stanju (koef. zbijenosti i koef. rastresitosti uračunati u jediničnu cijenu).</t>
  </si>
  <si>
    <t>Betoniranje blokova u C16/20 za osiguranje tlačnog cjevovoda PE-HD DN 90 na svim horizontalnim i vertikalnim lomovima.    Beton ugraditi u iskopanu jamu u samom rovu. Veličina pojedinog bloka određena je statičkim proračunom. Izvedeno potpuno sa pripremanjem, prijenosom i ugradnjom materijala.</t>
  </si>
  <si>
    <t>prespoj projektiranog kolektora (iz projekta prometnice):</t>
  </si>
  <si>
    <t>L = 174,00 + 5% = 182,70</t>
  </si>
  <si>
    <t>Ø 600 mm - nosivosti 400 kN</t>
  </si>
  <si>
    <t xml:space="preserve">Dobava, doprema na odlagalište gradilišta, istovar, spuštanje u rov te kompletna montaža odgovarajuće cijevi od PEHD, profila DN 100 mm, za polaganje elektroinstalacija ili slično.
Predviđeno je polaganje jedne paralelne cijevi duž cijele trase  cjevovoda.
Montaža cijevi prema uputama proizvođača te vrste cijevi.
Obračun po 1 m' kompletno dobavljenih i položenih cijevi. </t>
  </si>
  <si>
    <t xml:space="preserve">L = 174,00 </t>
  </si>
  <si>
    <t>L = 16,0</t>
  </si>
  <si>
    <t>Ukupno: 198,70</t>
  </si>
  <si>
    <t>L = 160</t>
  </si>
  <si>
    <t>Ukupno: 190,0</t>
  </si>
  <si>
    <t>ø 90 mm</t>
  </si>
  <si>
    <t>- bušenje otvora Ø 160 mm na PE oknu (ako priključak nije tvornički izveden)</t>
  </si>
  <si>
    <t xml:space="preserve">Betoniranje okana za kućne priključke  betonom  C25/30  u dvostranoj oplati. Okno je  veličine svijetlog otvora 60/60 cm, prosječne dubine 1,00 m, debljine stijenki zidova 15 cm. U cijenu je uključena izrada kinete, završna obrada kinete, glaziranje zidova, kao i obrada spojeva cijevi i okana. U jediničnoj cijeni obuhvaćeni su svi potrebni materijali, radovi, pomoćna sredstva i  transporti za kompletnu izvedbu okana. </t>
  </si>
  <si>
    <t>200,22 + 4,0x4 + 6,0x2  = 228,22</t>
  </si>
  <si>
    <t>Ukupno:   328,39 m'</t>
  </si>
  <si>
    <t>ukupno:  4,05</t>
  </si>
  <si>
    <t>3,60X1,60 = 5,80 + 10% = 6,38</t>
  </si>
  <si>
    <t>dim. 1,40x1,94 m</t>
  </si>
  <si>
    <t>dim. 1,20x1,94 m</t>
  </si>
  <si>
    <t>Obračun po komadu kompletno izvedenih zemljanih radova za ugradnju vodomjernih okana.</t>
  </si>
  <si>
    <t xml:space="preserve">Jediničnom cijenom  obuhvaćen je sav potreban rad i materijal.
</t>
  </si>
  <si>
    <t>Nosivost 400 kN - klasa D 400</t>
  </si>
  <si>
    <t>17.</t>
  </si>
  <si>
    <t>Prirubnice i bušenje prema ISO 7005-2, EN 1092-2 (DIN 2501), PN 16. Ugradbena mjera (međuprirubnička) prema DIN 3202 dio 1.
Epoxi zaštita (unutarnja i vanjska) prema DIN 30677, min. 250 mikrona.
Pogon - ručno kolo iz lijevanog željeza epoxi zaštićeno.
Potrebno je i odobrenje domaćeg instituta za korištenje u prehrambene svrhe.
Uvjete koje, prema tehničkim specifikacijama, mora ispunjavati vodovodni materijal iz ove stavke dokazuju se sljedećim dokumentima:
a) Certifikat o stalnosti svojstava i/ili Izjava o svojstvima
b) Analitičko izvješće Zavoda za javno zdravstvo ili drugog ovlaštenog laboratorija o zdravstvenoj ispravnosti materijala- robe koje dolaze u neposredni dodir s vodom. Za spoj komada dobaviti potreban broj gumenih brtvi i vijaka. 
Obračun po komadu.</t>
  </si>
  <si>
    <t>Dobava, doprema, isporuka i istovar na deponiju gradilišta, PEHD cijevi za tlačni vod fekalne kanalizacije.
Cijevi su od polietilena PE 100, za NP 10 bara, faktor sigurnosti C=1.6, klase SDR 17, prema HRN EN 12201-2 i DIN 8074 ili jednakovrijedno.
Cijevi je moguće dobaviti u kolutovima duljine l=100.0 m ili palicama duljine l=12.0 m.
Spajanje cijevi međusobno i spajanje cijevi s PEHD fazonskim komadima (koljenima) elektrozavarivanjem, pomoću elektrospojnica.
Cijevi i spojni materijal dobaviti prema uputama proizvođača, a radi eventualnog oštećenja, te krojenja cijevi dobavljeno je 5% više cijevi.
Uz cijevi nabaviti i dopremiti sav potreban spojni materijal i fazonske komade (koljena) za savladavanje horizontalnih i vertikalnih lomova na trasi, te potrebne alate za montažu prema uputama Proizvođača.</t>
  </si>
  <si>
    <t>- PEHD koljena za savladavanje horizontalnih i vertikalnih lomova na trasi, sa spojnim materijalom za spajanje na cijevi.</t>
  </si>
  <si>
    <t>- PEHD cijevi DN 90 mm</t>
  </si>
  <si>
    <t>Doprema do mjesta ugradnje i kompletna ugradnja PEHD cijevi za tlačni vod fekalne kanalizacije.
Kompletna izrada svih spojeva cijevi prema definiranom načinu spajanja cijevi međusobno te spoju cijevi i koljena, u svemu prema uputama Proizvođača.
Uključeno je rezanje cijevi, čišćenje spojnih mjesta, navlačenje elektrospojnica, elektrozavarivanje i sve ostalo. 
Stavkom je obuhvaćen transport cijevi sa svim spojnim materijalom za spajanje cijevi te transport koljena za savladavanje horizontalnih i vertikalnih lomova na trasi, od gradilišnog privremenog odlagališta do položaja za montažu duž rova, spuštanje na pripremljenu posteljicu, poravnavanje po pravcu i niveleti uz kontrolu geodetskim instrumentom, te montaža sa svom potrebnom pripomoći.
Takoder, uključeni su potrebni pomoćni radovi, postavljanje komada koji se spajaju u položaj montaže, pomoćna sredstva (pomoćne skele, podupore, ručne dizalice, pridržavanja i sl.).
Jediničnom cijenom stavke obuhvaćeni su svi potrebni materijali i radovi zajedno sa zidarskom pripomoći postavljanja podložnih betonskih blokova na mjestima loma cjevovoda.</t>
  </si>
  <si>
    <t>Transport obaviti ručno ili strojno, ovisno o terenskim prilikama. Spuštanje na posteljicu izvesti pažljivo prema uputama Proizvođača.
Obračun po m' cijevi, sve komplet prema definiranom načinu spajanja cijevi međusobno, te obračun po komadu dopremljenog i ugrađenog koljena za savladavanje horizontalnih i vertikalnih lomova na trasi.</t>
  </si>
  <si>
    <t>- PEHD cijevi DN 90 mm s pripadajućim spojnim priborom.</t>
  </si>
  <si>
    <t>- PEHD koljena DN 90 mm za savladavanje horizontalnih i vertikalnih lomova na trasi, sa spojnim materijalom za spajanje na cijevi.</t>
  </si>
  <si>
    <t>Obračun po izvedenom spoju.</t>
  </si>
  <si>
    <t>Od dobave materajala na odlagalište gradilišta do ugradnje potrebno je sav materijal ispravno skladištiti u skladu s uputama Proizvođača.</t>
  </si>
  <si>
    <t>Izrada armirano betonskog rasteretnog prstena oko okruglih PP kanalizacijskih okana, betonom C25/30.  
AB prsten izvodi se u vrhu PP okna (prema detalju iz Izvedbenog projekta) radi usklađvanja izvedbe završnog sloja i radi montaže okruglih poklopaca. 
Potrebna količina betona (po oknu) je 0.20 m3.
U cijenu je uključena izrada, postava i skidanje oplate,  potrebna armatura, te sav potreban materijal, rad, pomoćna sredstva i transport za kompletnu izvedbu stavke.</t>
  </si>
  <si>
    <t xml:space="preserve">AB montažni prsten, C 25/30.  Prten je dimenzije 127x127 cm, debljine 15 cm, s otvorom promjera Ø 67 cm, potrebna količina betona je 0.20 m3, armature 50 kg. </t>
  </si>
  <si>
    <t xml:space="preserve">Doprema s odlagališta gradilišta i ugradnja lijevano-željeznih kanalskih poklopaca DN 600 mm sa okruglim okvirom, nosivosti 400 kN. Poklopci nosivosti 400 kN se ugrađuju u betonski vijenac. 
Okvir poklopca se učvršćuje pomoću šipki duljine 30 cm s navojem Ø16 mm (4 kom po okviru) i s po dvije matice Ø16 mm i dvije pločice. 
Nakon nivelacije poklopca na potrebnu visinu odreže se višak navojne šipke i podbetonira poklopac betonom C25/30 dimenzija 10x10 cm, potrebna količina betona 0,1 m3.
U cijenu je uračunat sav potreban materijal, rad, pomoćna sredstva i transporti.
Obračun po komadu ugrađenog poklopca s okvirom.
</t>
  </si>
  <si>
    <t>1.4.</t>
  </si>
  <si>
    <t xml:space="preserve">Dobava, doprema na odlagalište gradilišta i istovar PVC čepova profila DN 250 mm. </t>
  </si>
  <si>
    <t xml:space="preserve">Čepovi se dobavljaju za privremeno zatvaranje cijevi za prespajanje fekalne kanalizacije iz projekta prometnice. </t>
  </si>
  <si>
    <t>Zbog zajedničkog rova gravitacijskog kolektora,  tlačnog cjevovoda i vodovoda iskaz masa za  vodovod obračumat je kao okomiti rov.</t>
  </si>
  <si>
    <r>
      <rPr>
        <b/>
        <sz val="11"/>
        <rFont val="Times New Roman"/>
        <family val="1"/>
      </rPr>
      <t>Kombinirano strojno-ručni iskop rova</t>
    </r>
    <r>
      <rPr>
        <sz val="11"/>
        <rFont val="Times New Roman"/>
        <family val="1"/>
      </rPr>
      <t xml:space="preserve"> za polaganje cjevovoda bez obzira na kategoriju terena. Dubina, širina iskopa i pokos strana (5:1) prema uzdužnom profilu i datom detalju rova. Sva proširenja  kao i produbljenja kanala veća od dokaznice mjera neće se priznavati već ju je izvođač dužan ukalkulirati u jediničnu cijenu. To se odnosi i na obračun zatrpavanja i odvoza materijala. 
Sva produbljenja kanala veća od projektiranog  izvođač će sanirati na način da se izvrši nasipavanje s kamenom sitneži krupnoće zrna do 8 mm promjera i sve strojno nabije, a sve na teret izvođača.</t>
    </r>
  </si>
  <si>
    <t xml:space="preserve">dim.svjetlog otvora 1,20x1,60; h= 1,80 m </t>
  </si>
  <si>
    <t>beton C 25/30 = 3,0 m³</t>
  </si>
  <si>
    <t>kameni materijal 0-16 mm = 0,90 m³</t>
  </si>
  <si>
    <t>beton C 12/15 = 0,90 m³</t>
  </si>
  <si>
    <t xml:space="preserve">Rezanje postojećeg cjevovoda  DN 150 i DN 100 mm radi izvedbe prespoja na postojeći cjevovod. 
U komplet izvedenih radova spada zatvaranje i pražnjenje sustava te rezanja postojeće cijevi za potrebe izvođenja prespoja. 
Prespoj na postojeći cjevovod će se izvesti spojnicama i fazonskim komadima na propisan način, a sve prema prikazu u projektnoj dokumentaciji i u dogovoru s javnim isporučiteljem.
Jedinična cijena stavke uključuje sav potreban rad, materijal, pomoćna sredstva i transporte za izvedbu stavke.
Obračun po kompletu izvedenih radova.
</t>
  </si>
  <si>
    <t>DN 150 mm</t>
  </si>
  <si>
    <t>DN 100 mm</t>
  </si>
  <si>
    <r>
      <t xml:space="preserve">NAPOMENA: 
</t>
    </r>
    <r>
      <rPr>
        <sz val="11"/>
        <rFont val="Times New Roman"/>
        <family val="1"/>
      </rPr>
      <t>Vodovodni ogranak V-1 izvoditi će se zajedno sa gravitacijskim kolektorom C 1.10 i tlačnim cjevovodom TL "Nogometno igralište" te  planiranom prometnicom i pripadajućim instalacijama.
Dio radova obuhvaćeni su u troškovniku prometnice kao što su: tamponiranje, afaltiranje,  izrada bankina i bermi, izrada elaborata prometnog rješenja, kompletna regulacija i  signalizacija prometa.
Dio radova obuhvaćeni su u troškovniku gravitacijskog kolektora kao što su: utvrđivanje pozicija podzemnih instalacija, iskop probnih  rovova za obilježavanje postojećih instalacija, zaštitna ograda, mostići.</t>
    </r>
    <r>
      <rPr>
        <b/>
        <sz val="11"/>
        <rFont val="Times New Roman"/>
        <family val="1"/>
      </rPr>
      <t xml:space="preserve">
</t>
    </r>
  </si>
  <si>
    <r>
      <rPr>
        <b/>
        <sz val="11"/>
        <rFont val="Times New Roman"/>
        <family val="1"/>
      </rPr>
      <t>Iskolčenje trase vodovoda</t>
    </r>
    <r>
      <rPr>
        <sz val="11"/>
        <rFont val="Times New Roman"/>
        <family val="1"/>
      </rPr>
      <t xml:space="preserve">
Iskolčenje trase vodovoda prije početka zemljanih radova s izbacivanjem pomoćnih točaka izvan područja iskopa, stacioniranjem istih i obilježavanjem visina, te kontrolom visina tijekom gradnje.
Cijena stavke uključuje sve neophodne terenske i uredske poslove za kompletnu provedbu radova.</t>
    </r>
  </si>
  <si>
    <r>
      <rPr>
        <b/>
        <sz val="11"/>
        <rFont val="Times New Roman"/>
        <family val="1"/>
      </rPr>
      <t>Označavanje pozicija kućnih priključaka</t>
    </r>
    <r>
      <rPr>
        <sz val="11"/>
        <rFont val="Times New Roman"/>
        <family val="1"/>
      </rPr>
      <t xml:space="preserve">
Označavanje bojom na terenu pozicija kućnih priključaka. 
Pozicije će zajednički odrediti predstavnici javnog isporučitelja i nadzorni inženjer, a u zajedničkom obilasku trase s izvoditeljem radova označiti ih na terenu. Izvoditelj radova je dužan osigurati vodootpornu boju.
Obračun po kom. označenog kućnog priključka </t>
    </r>
  </si>
  <si>
    <r>
      <t>Proširenje i produbljenje kanala na mjestima okana, horizontalnih lomova i nadzemnih hidranata, također je obuhvaćeno ovom stavkom.
Oko postojećih instalacija, u blizini gdje je okolni teren nestabilan, a tlo rahlo iskop vršiti vrlo oprezno, ručno što je uključeno u cijenu stavke. Na mjestima gdje cjevovod prolazi blizu suhozida iskop također vršiti pažljivo.
Jedinična cijena stavke uključuje sav potreban rad, materijal i transporte za kompletnu izvedbu opisanog rada. U cijeni su predviđene i sve</t>
    </r>
    <r>
      <rPr>
        <u val="single"/>
        <sz val="11"/>
        <rFont val="Times New Roman"/>
        <family val="1"/>
      </rPr>
      <t xml:space="preserve"> zaštitne i sigurnosne mjere duž trase</t>
    </r>
    <r>
      <rPr>
        <sz val="11"/>
        <rFont val="Times New Roman"/>
        <family val="1"/>
      </rPr>
      <t xml:space="preserve">, kao i sva potrebna razupiranja rova, što će se odrediti na licu mjesta za vrijeme iskopa, u ovisnosti o kategoriji tla i uz suglasnost nadzornog inženjera.
Materijal iz iskopa odvesti na za to predviđenu lokaciju (interno odlagalište ili reciklaažno dvorište). To je  obračunato posebnim stavkama ovog troškovnika. 
Obračun će se izvršiti prema projektiranom profilu (prema iskazu masa) bez priznavanja prekomjerno izvedenih količina iskopa.
Obračun po m³ iskopanog materijala u sraslom stanju.
</t>
    </r>
  </si>
  <si>
    <r>
      <t>m</t>
    </r>
    <r>
      <rPr>
        <b/>
        <vertAlign val="superscript"/>
        <sz val="11"/>
        <rFont val="Times New Roman"/>
        <family val="1"/>
      </rPr>
      <t>3</t>
    </r>
  </si>
  <si>
    <r>
      <rPr>
        <b/>
        <sz val="11"/>
        <rFont val="Times New Roman"/>
        <family val="1"/>
      </rPr>
      <t>Planiranje dna rova</t>
    </r>
    <r>
      <rPr>
        <sz val="11"/>
        <rFont val="Times New Roman"/>
        <family val="1"/>
      </rPr>
      <t xml:space="preserve">
Planiranje dna rova s križevima između dva vertikalnna loma s točnošću +/- 3 cm. Sva eventualna udubljenja potrebno je ispuniti s kamenom sitneži krupnoće zrna do 8 mm promjera te strojno nabiti.
Obračun po m² iskolčene trase.</t>
    </r>
  </si>
  <si>
    <r>
      <rPr>
        <b/>
        <sz val="11"/>
        <rFont val="Times New Roman"/>
        <family val="1"/>
      </rPr>
      <t>Posteljica - pješčana</t>
    </r>
    <r>
      <rPr>
        <sz val="11"/>
        <rFont val="Times New Roman"/>
        <family val="1"/>
      </rPr>
      <t xml:space="preserve">
Dobava, doprema i polaganje pijeska frakcije 0-4 mm u rov kao podloga cijevi debljine 10 cm po cijeloj širini kanala sa zbijanjem. Prilokom izrade posteljice treba se pridržavati pada iz uzdužnog profila tako da cijev po cijeloj dužini leži na podlozi. 
Jedinična cijena stavke uključuje sav potreban rad, materijal i transporte za kompletnu izvedbu stavke.
Obračun po m³ ugrađenog pijeska u zbijenom stanju.</t>
    </r>
  </si>
  <si>
    <r>
      <t>m</t>
    </r>
    <r>
      <rPr>
        <vertAlign val="superscript"/>
        <sz val="11"/>
        <rFont val="Times New Roman"/>
        <family val="1"/>
      </rPr>
      <t>3</t>
    </r>
  </si>
  <si>
    <r>
      <rPr>
        <b/>
        <sz val="11"/>
        <rFont val="Times New Roman"/>
        <family val="1"/>
      </rPr>
      <t>Zaštitna obloga - pješčana</t>
    </r>
    <r>
      <rPr>
        <sz val="11"/>
        <rFont val="Times New Roman"/>
        <family val="1"/>
      </rPr>
      <t xml:space="preserve">
Dobava, doprema i polaganje u rov pijeska 0-8 mm koji će se ugrađivati kao obloga i zaštita cijevi debljine 30 cm bočno i iznad tjemena cijevi, za sve cjevovode.
Spojna mjesta cijevi trebaju se ostaviti slobodna dok se ne ispitaju montirane dionice na vodonepropusnost.
Jedinična cijena stavke uključuje sav potreban rad, pomoćna sredstva i transporte za izvedbu opisanog rada.
Obračun po m³ ugrađenog materijala u zbijenom stanju (koef. zbijenosti i koef. rastresitosti uračunati u jediničnu cijenu).</t>
    </r>
  </si>
  <si>
    <r>
      <rPr>
        <b/>
        <sz val="11"/>
        <rFont val="Times New Roman"/>
        <family val="1"/>
      </rPr>
      <t>Zatrpavanje zamjenskim materijalom</t>
    </r>
    <r>
      <rPr>
        <sz val="11"/>
        <rFont val="Times New Roman"/>
        <family val="1"/>
      </rPr>
      <t xml:space="preserve">
Strojno zatrpavanje preostalog dijela rova zamjenskim materijalom - čisti kameni materijal frakcije 0-100 mm bez čestica zemlje na dijelu gdje trasa cjevovoda uzdužno prolazi po asfaltiranoj cestiuz obavezno nabijanje materijala u slojevima. Zamjenskim materijalom rov se zatrpava do sloja tampona.
Spojna mjesta cijevi trebaju se ostaviti slobodna dok se ne ispitaju montirane dionice na vodonepropusnost.
Zbijenost sloja je min Me = 60 MN/m².
Jedinična cijena stavke uključuje sav potreban rad, materijal, pomoćna sredstva i transporte za izvedbu opisanog rada.
Obračun po m³ ugrađenog materijala u zbijenom stanju (koef. zbijenosti i koef. rastresitosti uračunati u jediničnu cijenu).</t>
    </r>
  </si>
  <si>
    <r>
      <t xml:space="preserve">Zemljani radovi na prespajanju kućnih priključaka.
</t>
    </r>
    <r>
      <rPr>
        <sz val="11"/>
        <rFont val="Times New Roman"/>
        <family val="1"/>
      </rPr>
      <t xml:space="preserve">Predviđeno je da se od novog cjevovoda do ruba parcele iskopa kanal širine 0,5 m i dubine 0,8 m (od kote terena),  te položi nova cijev  PE Ø 32 mm potrebne dužine. 
Sve izvest u dogovoru s Nadzornim inženjerom, Investitorom i </t>
    </r>
    <r>
      <rPr>
        <b/>
        <sz val="11"/>
        <rFont val="Times New Roman"/>
        <family val="1"/>
      </rPr>
      <t xml:space="preserve">Javnim isporučiteljem vodnih usluga </t>
    </r>
    <r>
      <rPr>
        <sz val="11"/>
        <rFont val="Times New Roman"/>
        <family val="1"/>
      </rPr>
      <t xml:space="preserve"> koji će odrediti konačan broj priključaka i promjere spojnih vodova.
Jediničnom cijenom obuhvatiti sve zemljane radove i materijale za izvedbu stavke.</t>
    </r>
  </si>
  <si>
    <r>
      <rPr>
        <b/>
        <sz val="11"/>
        <rFont val="Times New Roman"/>
        <family val="1"/>
      </rPr>
      <t>Zemljani radovi za ugradnju vodomjernih termo - okna</t>
    </r>
    <r>
      <rPr>
        <sz val="11"/>
        <rFont val="Times New Roman"/>
        <family val="1"/>
      </rPr>
      <t>.
Stavka obuhvaća ručni iskop bez obzira na kategoriju terena s planiranjem dna okana te zatrpavanje nakon ugradnje.
- svij.dim.(vxdxš) okana su 1,0x0,65x0,45 m
Cijenom jednog okna obuhvaćeno je: 
- iskop: 3,0 m</t>
    </r>
    <r>
      <rPr>
        <vertAlign val="superscript"/>
        <sz val="11"/>
        <rFont val="Times New Roman"/>
        <family val="1"/>
      </rPr>
      <t xml:space="preserve">3
</t>
    </r>
    <r>
      <rPr>
        <sz val="11"/>
        <rFont val="Times New Roman"/>
        <family val="1"/>
      </rPr>
      <t>- zatrpavanje zamjenskim mat.: 2,70 m</t>
    </r>
    <r>
      <rPr>
        <vertAlign val="superscript"/>
        <sz val="11"/>
        <rFont val="Times New Roman"/>
        <family val="1"/>
      </rPr>
      <t xml:space="preserve">3
</t>
    </r>
    <r>
      <rPr>
        <sz val="11"/>
        <rFont val="Times New Roman"/>
        <family val="1"/>
      </rPr>
      <t>- odvoz: 3,0 m</t>
    </r>
    <r>
      <rPr>
        <vertAlign val="superscript"/>
        <sz val="11"/>
        <rFont val="Times New Roman"/>
        <family val="1"/>
      </rPr>
      <t>3</t>
    </r>
    <r>
      <rPr>
        <sz val="11"/>
        <rFont val="Times New Roman"/>
        <family val="1"/>
      </rPr>
      <t xml:space="preserve">
</t>
    </r>
  </si>
  <si>
    <r>
      <t xml:space="preserve">Betoniranje </t>
    </r>
    <r>
      <rPr>
        <b/>
        <sz val="11"/>
        <rFont val="Times New Roman"/>
        <family val="1"/>
      </rPr>
      <t>blokova za osiguranje vodovoda</t>
    </r>
    <r>
      <rPr>
        <sz val="11"/>
        <rFont val="Times New Roman"/>
        <family val="1"/>
      </rPr>
      <t xml:space="preserve"> na svim horizontalnim lomovima, mjestima priključka ispod križnih (odvojnih) komada i podnožja hidranata (prosječno po bloku 0,1m³).  
Stavkom su obuhvaćeni i blokovi za tlačnu probu (prosječno po bloku 0,2 m³), kao i razbijanje istih i odvoz materijala na deponiju. Beton C16/20  ugraditi u iskopanu jamu u samom rovu. Veličina pojedinog bloka određena je statičkim proračunom. Izvedeno potpuno sa pripremanjem, prijenosom i ugradnjom materijala.
U cijenu uračunata potrebna oplata, kao i gumirano platno potrebno za zaštitu samoga luka.
Obračun po komadu izvedenog bloka.</t>
    </r>
  </si>
  <si>
    <r>
      <t xml:space="preserve">Dobava, doprema i ugradnja </t>
    </r>
    <r>
      <rPr>
        <b/>
        <sz val="11"/>
        <rFont val="Times New Roman"/>
        <family val="1"/>
      </rPr>
      <t>duktilnih lijevano željeznih cijevi</t>
    </r>
    <r>
      <rPr>
        <sz val="11"/>
        <rFont val="Times New Roman"/>
        <family val="1"/>
      </rPr>
      <t xml:space="preserve"> ISO 2531/EN 545 sljedećih karakteristika:</t>
    </r>
  </si>
  <si>
    <r>
      <rPr>
        <b/>
        <sz val="11"/>
        <rFont val="Times New Roman"/>
        <family val="1"/>
      </rPr>
      <t>DN 150 mm</t>
    </r>
    <r>
      <rPr>
        <sz val="11"/>
        <rFont val="Times New Roman"/>
        <family val="1"/>
      </rPr>
      <t>:</t>
    </r>
  </si>
  <si>
    <r>
      <rPr>
        <b/>
        <sz val="11"/>
        <rFont val="Times New Roman"/>
        <family val="1"/>
      </rPr>
      <t>MMK 11°</t>
    </r>
    <r>
      <rPr>
        <sz val="11"/>
        <rFont val="Times New Roman"/>
        <family val="1"/>
      </rPr>
      <t xml:space="preserve"> DN 150 mm  </t>
    </r>
  </si>
  <si>
    <r>
      <rPr>
        <b/>
        <sz val="11"/>
        <rFont val="Times New Roman"/>
        <family val="1"/>
      </rPr>
      <t>MMK 22°</t>
    </r>
    <r>
      <rPr>
        <sz val="11"/>
        <rFont val="Times New Roman"/>
        <family val="1"/>
      </rPr>
      <t xml:space="preserve"> DN 150 mm  </t>
    </r>
  </si>
  <si>
    <r>
      <rPr>
        <b/>
        <sz val="11"/>
        <rFont val="Times New Roman"/>
        <family val="1"/>
      </rPr>
      <t>MMK 30°</t>
    </r>
    <r>
      <rPr>
        <sz val="11"/>
        <rFont val="Times New Roman"/>
        <family val="1"/>
      </rPr>
      <t xml:space="preserve"> DN 150 mm  </t>
    </r>
  </si>
  <si>
    <r>
      <rPr>
        <b/>
        <sz val="11"/>
        <rFont val="Times New Roman"/>
        <family val="1"/>
      </rPr>
      <t>FFK 30°</t>
    </r>
    <r>
      <rPr>
        <sz val="11"/>
        <rFont val="Times New Roman"/>
        <family val="1"/>
      </rPr>
      <t xml:space="preserve"> DN 150 mm  </t>
    </r>
  </si>
  <si>
    <r>
      <rPr>
        <b/>
        <sz val="11"/>
        <rFont val="Times New Roman"/>
        <family val="1"/>
      </rPr>
      <t>EU</t>
    </r>
    <r>
      <rPr>
        <sz val="11"/>
        <rFont val="Times New Roman"/>
        <family val="1"/>
      </rPr>
      <t xml:space="preserve"> DN 150 mm  </t>
    </r>
  </si>
  <si>
    <r>
      <rPr>
        <b/>
        <sz val="11"/>
        <rFont val="Times New Roman"/>
        <family val="1"/>
      </rPr>
      <t>EU</t>
    </r>
    <r>
      <rPr>
        <sz val="11"/>
        <rFont val="Times New Roman"/>
        <family val="1"/>
      </rPr>
      <t xml:space="preserve"> DN 80 mm  </t>
    </r>
  </si>
  <si>
    <r>
      <rPr>
        <b/>
        <sz val="11"/>
        <rFont val="Times New Roman"/>
        <family val="1"/>
      </rPr>
      <t>TT</t>
    </r>
    <r>
      <rPr>
        <sz val="11"/>
        <rFont val="Times New Roman"/>
        <family val="1"/>
      </rPr>
      <t xml:space="preserve"> DN 150/150 mm  </t>
    </r>
  </si>
  <si>
    <r>
      <rPr>
        <b/>
        <sz val="11"/>
        <rFont val="Times New Roman"/>
        <family val="1"/>
      </rPr>
      <t>MMA</t>
    </r>
    <r>
      <rPr>
        <sz val="11"/>
        <rFont val="Times New Roman"/>
        <family val="1"/>
      </rPr>
      <t xml:space="preserve"> DN 150/150 mm  </t>
    </r>
  </si>
  <si>
    <r>
      <rPr>
        <b/>
        <sz val="11"/>
        <rFont val="Times New Roman"/>
        <family val="1"/>
      </rPr>
      <t>MMB</t>
    </r>
    <r>
      <rPr>
        <sz val="11"/>
        <rFont val="Times New Roman"/>
        <family val="1"/>
      </rPr>
      <t xml:space="preserve"> DN 150/150 mm  </t>
    </r>
  </si>
  <si>
    <r>
      <rPr>
        <b/>
        <sz val="11"/>
        <rFont val="Times New Roman"/>
        <family val="1"/>
      </rPr>
      <t>N</t>
    </r>
    <r>
      <rPr>
        <sz val="11"/>
        <rFont val="Times New Roman"/>
        <family val="1"/>
      </rPr>
      <t xml:space="preserve"> 90° DN 80</t>
    </r>
  </si>
  <si>
    <r>
      <rPr>
        <b/>
        <sz val="11"/>
        <rFont val="Times New Roman"/>
        <family val="1"/>
      </rPr>
      <t>X</t>
    </r>
    <r>
      <rPr>
        <sz val="11"/>
        <rFont val="Times New Roman"/>
        <family val="1"/>
      </rPr>
      <t xml:space="preserve"> DN 150</t>
    </r>
  </si>
  <si>
    <r>
      <rPr>
        <b/>
        <sz val="11"/>
        <rFont val="Times New Roman"/>
        <family val="1"/>
      </rPr>
      <t xml:space="preserve">E-pehd </t>
    </r>
    <r>
      <rPr>
        <sz val="11"/>
        <rFont val="Times New Roman"/>
        <family val="1"/>
      </rPr>
      <t xml:space="preserve"> DN 150 (provjeriti profil i materijal cijevi na koju se spaja)</t>
    </r>
  </si>
  <si>
    <r>
      <rPr>
        <b/>
        <sz val="11"/>
        <rFont val="Times New Roman"/>
        <family val="1"/>
      </rPr>
      <t xml:space="preserve">E-pehd </t>
    </r>
    <r>
      <rPr>
        <sz val="11"/>
        <rFont val="Times New Roman"/>
        <family val="1"/>
      </rPr>
      <t xml:space="preserve"> DN 100 (provjeriti profil i materijal cijevi na koju se spaja)</t>
    </r>
  </si>
  <si>
    <r>
      <rPr>
        <b/>
        <sz val="11"/>
        <rFont val="Times New Roman"/>
        <family val="1"/>
      </rPr>
      <t>ELIPTIČNI ZASUN DN 100</t>
    </r>
    <r>
      <rPr>
        <sz val="11"/>
        <rFont val="Times New Roman"/>
        <family val="1"/>
      </rPr>
      <t xml:space="preserve"> s ručnim kolom </t>
    </r>
  </si>
  <si>
    <r>
      <rPr>
        <b/>
        <sz val="11"/>
        <rFont val="Times New Roman"/>
        <family val="1"/>
      </rPr>
      <t>ELIPTIČNI ZASUN DN 150</t>
    </r>
    <r>
      <rPr>
        <sz val="11"/>
        <rFont val="Times New Roman"/>
        <family val="1"/>
      </rPr>
      <t xml:space="preserve"> s ručnim kolom </t>
    </r>
  </si>
  <si>
    <r>
      <rPr>
        <b/>
        <sz val="11"/>
        <rFont val="Times New Roman"/>
        <family val="1"/>
      </rPr>
      <t xml:space="preserve">ELIPTIČNI ZASUN DN 150 </t>
    </r>
    <r>
      <rPr>
        <sz val="11"/>
        <rFont val="Times New Roman"/>
        <family val="1"/>
      </rPr>
      <t>bez ručnog kola</t>
    </r>
  </si>
  <si>
    <r>
      <rPr>
        <b/>
        <sz val="11"/>
        <rFont val="Times New Roman"/>
        <family val="1"/>
      </rPr>
      <t xml:space="preserve">ELIPTIČNI ZASUN DN 80 </t>
    </r>
    <r>
      <rPr>
        <sz val="11"/>
        <rFont val="Times New Roman"/>
        <family val="1"/>
      </rPr>
      <t>bez ručnog kola</t>
    </r>
  </si>
  <si>
    <r>
      <t xml:space="preserve">Dobava, doprema i ugradnja </t>
    </r>
    <r>
      <rPr>
        <b/>
        <sz val="11"/>
        <rFont val="Times New Roman"/>
        <family val="1"/>
      </rPr>
      <t>nadzemnog hidranta (samolomni)</t>
    </r>
    <r>
      <rPr>
        <sz val="11"/>
        <rFont val="Times New Roman"/>
        <family val="1"/>
      </rPr>
      <t xml:space="preserve">.
Materijal glave i noge hidranta: GGG 400 zaštićen epoksi bojom prema odabiru Investitora.
Disk (zatvarač) i vodilica s gredom: 1.4301,01.4021 - nehrđajući čelik.
Cijev hidranta: nehrđajući čelik
Materijal brtvenih elemenata: NBR ili EPDM
Maksimalni ulazni pritisak: 16 bara
Ugradbena dubina hidranta: </t>
    </r>
    <r>
      <rPr>
        <b/>
        <sz val="11"/>
        <rFont val="Times New Roman"/>
        <family val="1"/>
      </rPr>
      <t>1.00 m</t>
    </r>
    <r>
      <rPr>
        <sz val="11"/>
        <rFont val="Times New Roman"/>
        <family val="1"/>
      </rPr>
      <t xml:space="preserve">
prirubnica po EN 1092-2
Nadzemni hidrant je samolomne izvedbe.
Nadzemni hidrant mora imati siguran i efikasan sistem ispusta vode, kada je hidrant zatvoren, sa mogućnošću odvoda vode cijevima u drenažni kanal.
Nadzemni hidrant mora biti opremljen posebnom sigurnosnom kapom koja sprječava neovlašteno otvaranje hidranta.
Vanjski dio sigurnosne kape mora biti od aluminija, a unutarnji prsten od nehrđajućeg čelika.
Uvjete koje, prema tehničkim specifikacijama, mora ispunjavati vodovodni materijal iz ove stavke dokazuju se sljedećim dokumentima:
a) Certifikat o stalnosti svojstava i/ili Izjava o svojstvima
</t>
    </r>
  </si>
  <si>
    <r>
      <rPr>
        <b/>
        <sz val="11"/>
        <rFont val="Times New Roman"/>
        <family val="1"/>
      </rPr>
      <t>Nadzemi hidrant DN 80 mm</t>
    </r>
    <r>
      <rPr>
        <sz val="11"/>
        <rFont val="Times New Roman"/>
        <family val="1"/>
      </rPr>
      <t>, ugradbena mjera dubine ugradnje: Rd=1,00 m</t>
    </r>
  </si>
  <si>
    <r>
      <rPr>
        <b/>
        <sz val="11"/>
        <rFont val="Times New Roman"/>
        <family val="1"/>
      </rPr>
      <t>MDK DN 150</t>
    </r>
    <r>
      <rPr>
        <sz val="11"/>
        <rFont val="Times New Roman"/>
        <family val="1"/>
      </rPr>
      <t xml:space="preserve"> </t>
    </r>
  </si>
  <si>
    <r>
      <t xml:space="preserve">Dobava, prijevoz, isporuka i istovar na odlagalište gradilišta, </t>
    </r>
    <r>
      <rPr>
        <b/>
        <sz val="11"/>
        <rFont val="Times New Roman"/>
        <family val="1"/>
      </rPr>
      <t>lijevano-željeznih poklopaca</t>
    </r>
    <r>
      <rPr>
        <sz val="11"/>
        <rFont val="Times New Roman"/>
        <family val="1"/>
      </rPr>
      <t xml:space="preserve"> od nodularnog ljeva, za vodovodna okna, minimalnog svjetlog otvora 600x600 mm, nosivosti 400 kN.
Poklopac mora zadovoljiti HRN EN 124 ili jednakovrijedno.
Poklopac se sastoji od kvadratnog ugradnog okvira, s kvadratnim poklopcem i dvije upuštene ručke za podizanje poklopca i s natpisom VODOVOD.</t>
    </r>
  </si>
  <si>
    <r>
      <t>Dobava, doprema i ugradnja</t>
    </r>
    <r>
      <rPr>
        <b/>
        <sz val="11"/>
        <rFont val="Times New Roman"/>
        <family val="1"/>
      </rPr>
      <t xml:space="preserve"> priključne cijevi od Polietilena PE ø 32 mm</t>
    </r>
    <r>
      <rPr>
        <sz val="11"/>
        <rFont val="Times New Roman"/>
        <family val="1"/>
      </rPr>
      <t xml:space="preserve">  za kućni priključak. 
Jedinična cijena stavke uključuje sav potreban rad, materijal i transporte za izvedbu opisanog rada.
Uvjeti koje, prema tehničkim specifikacijama, mora ispunjavati vodovodni materijal iz ove stavkedokazuju se sljedećim dokumentima:
a) Certifikat o stalnosti svojstava i/ili Izjava o svojstvima
b) Analitičko izvješće Zavoda za javno zdravstvo ili drugog ovlaštenog laboratorija o zdravstvenoj ispravnosti materijala - roba koje dolaze u neposredni dodir s vodom
Obračun po duljini cijevi.</t>
    </r>
  </si>
  <si>
    <r>
      <rPr>
        <b/>
        <sz val="11"/>
        <rFont val="Times New Roman"/>
        <family val="1"/>
      </rPr>
      <t xml:space="preserve">Dobava, doprema i ugradnja vodomjernih termo - okna. </t>
    </r>
    <r>
      <rPr>
        <sz val="11"/>
        <rFont val="Times New Roman"/>
        <family val="1"/>
      </rPr>
      <t xml:space="preserve">Visina okna je 100 cm, dužina 65 cm a širina 45 cm. Materijal od kojih su izrađena okna je polietilen - UV stabiliziran. Okno je bez dna, što omogućava prolaz topline iz donjeg sloja zemlje direktno pod termoizolacijski pokrov. Fazonski komadi i cijevi su od polipropilena.
</t>
    </r>
    <r>
      <rPr>
        <b/>
        <sz val="11"/>
        <rFont val="Times New Roman"/>
        <family val="1"/>
      </rPr>
      <t xml:space="preserve">Tipska oprema šahte sastoji se od :      
- </t>
    </r>
    <r>
      <rPr>
        <sz val="11"/>
        <rFont val="Times New Roman"/>
        <family val="1"/>
      </rPr>
      <t>ulaz 1''; izlaz 3/4'' (za tipsku izvedbu kućnog priključka 3/4'')
- izvedba s brzim montažno-demontažnim spojkama
- instalacija: polipropilenske cijevi i fazonski elementi
- armature: kuglasti ventil PN 50, hvatač nečistoće (mogučnost zamjene s regulatorom tlaka), T-kom (za priključak odzračnog ventila)
- termo pokrov od poliuretana</t>
    </r>
    <r>
      <rPr>
        <b/>
        <sz val="11"/>
        <rFont val="Times New Roman"/>
        <family val="1"/>
      </rPr>
      <t xml:space="preserve">                        </t>
    </r>
    <r>
      <rPr>
        <sz val="11"/>
        <rFont val="Times New Roman"/>
        <family val="1"/>
      </rPr>
      <t xml:space="preserve">
Jedinična cijena stavke uključuje sve potrebne radove, materijale, pomoćna sredstva i transporte za kompletnu  izvedbu stavke.
Obračun po komadu dobavljene i ugrađene šahte.</t>
    </r>
  </si>
  <si>
    <r>
      <t>Dobava, doprema i ugradnja</t>
    </r>
    <r>
      <rPr>
        <b/>
        <sz val="11"/>
        <rFont val="Times New Roman"/>
        <family val="1"/>
      </rPr>
      <t xml:space="preserve"> kutnog utičnog fitinga</t>
    </r>
    <r>
      <rPr>
        <sz val="11"/>
        <rFont val="Times New Roman"/>
        <family val="1"/>
      </rPr>
      <t xml:space="preserve"> sa priključkom za PE cijevi, sa ZAK priključkom.
Fiting prema DIN 8076-1 sa utičnim krajem i ISO naglavkom. Fiting je u cijelosti zaštićen od korozije epoksidnim prahom s O-brtvama na utičnom kraju i zakretnom zglobu koji omogućava zakretanje fitinga za 360°.
Materijal: kućište od GSJ-400 (GGG-40) s antikorozivnom zaštitom iznutra i izvana prema DIN 3476 (P) i DIN 30677-2 prema zahtjevima GSK (debljina epoksidnog sloja ≥250μm, bez poroznosti na 3000 V, prijanjanje epoksidnog praha iznutra i izvana &gt; 12 N/mm²).</t>
    </r>
  </si>
  <si>
    <r>
      <rPr>
        <b/>
        <sz val="11"/>
        <rFont val="Times New Roman"/>
        <family val="1"/>
      </rPr>
      <t xml:space="preserve">Dobava, doprema i ugradnja PEHD ugradbene garniture za kućne priključke
</t>
    </r>
    <r>
      <rPr>
        <sz val="11"/>
        <rFont val="Times New Roman"/>
        <family val="1"/>
      </rPr>
      <t>Dobava i doprema na gradilišnu deponiju PEHD teleskopske ugradbene garniture, slijedećih karakteristika:
- za upravljanje PEHD zasunom iz ulične kape
- podesiva u navedenom rasponu i kad je instalirana, bez dodatnog alata
- zaštićena od korozije
- sa "Klick" sistemom za lako instaliranje
- šipke garniture od nehrđajućeg čelika
Uvjete koje, prema tehničkim specifikacijama, mora ispunjavati vodovodni materijal iz ove stavke dokazuju se sljedećim dokumentima:
a) Certifikat o stalnosti svojstava i/ili Izjava o svojstvima
Obračun po komadu.</t>
    </r>
  </si>
  <si>
    <r>
      <rPr>
        <b/>
        <sz val="11"/>
        <rFont val="Times New Roman"/>
        <family val="1"/>
      </rPr>
      <t>Dobava, doprema i ugradnja kružne ulične kape za kućne priključke.</t>
    </r>
    <r>
      <rPr>
        <sz val="11"/>
        <rFont val="Times New Roman"/>
        <family val="1"/>
      </rPr>
      <t xml:space="preserve">
Dobava i doprema na odlagalište gradilišta kružne ulične kape za ventile kućnih priključaka.
Materijal:
- kapa: GG 25 bitumezirani
-  poklopac: GG 25 EWS zaštita, sprječavanje lijepljenja poklopca za kapu
Uz cestovnu kapu dolazi odgovarajuća betonska podložna ploča i umetak za podložnu ploču.
Uvjete koje, prema tehničkim specifikacijama, mora ispunjavati vodovodni materijal iz ove stavke dokazuju se sljedećim dokumentima:
a) Certifikat o stalnosti svojstava i/ili Izjava o svojstvima
Obračun po komadu.</t>
    </r>
  </si>
  <si>
    <r>
      <rPr>
        <b/>
        <sz val="11"/>
        <rFont val="Times New Roman"/>
        <family val="1"/>
      </rPr>
      <t>Dobava, doprema i ugradnja univerzalne ogrlice sa ZAK priključkom.</t>
    </r>
    <r>
      <rPr>
        <sz val="11"/>
        <rFont val="Times New Roman"/>
        <family val="1"/>
      </rPr>
      <t xml:space="preserve">
Dobava, doprema, istovar na privremenu deponiju gradilišta univerzalne ogrlice sa ZAK priključkom.
Univerzalna ogrlica za nodularni lijev sa stremenom.
Mogućnost ubušivanja pod tlakom.
Brtveni dijelovi EPDM.
Maksimalni radni tlak 16 bara
Uvjeti koje, prema tehničkim specifikacijama, mora ispunjavati vodovodni materijal iz ove stavke dokazuju se sljedećim dokumentima:
a) Certifikat o stalnosti svojstava i/ili Izjava o svojstvima
b) Analitičko izvješće Zavoda za javno zdravstvo ili drugog ovlaštenog laboratorija o zdravstvenoj ispravnosti materijala - roba koje dolaze u neposredni dodir s vodom.
Obračun po komadu.</t>
    </r>
  </si>
  <si>
    <r>
      <t xml:space="preserve">Dobava, prijevoz, isporuka i ugradnja, </t>
    </r>
    <r>
      <rPr>
        <b/>
        <sz val="11"/>
        <rFont val="Times New Roman"/>
        <family val="1"/>
      </rPr>
      <t>ljevano-željeznih poklopaca s okvirom</t>
    </r>
    <r>
      <rPr>
        <sz val="11"/>
        <rFont val="Times New Roman"/>
        <family val="1"/>
      </rPr>
      <t xml:space="preserve"> minimalnog svjetlog otvora </t>
    </r>
    <r>
      <rPr>
        <sz val="11"/>
        <rFont val="Arial Narrow"/>
        <family val="2"/>
      </rPr>
      <t xml:space="preserve">Ø </t>
    </r>
    <r>
      <rPr>
        <sz val="11"/>
        <rFont val="Times New Roman"/>
        <family val="1"/>
      </rPr>
      <t>600 mm, nosivosti 250 kN. 
Ljevano željezni okvir s poklopcem mora biti ubetoniran u betonsku ploču. Ljevano željezni okvir s poklopcem ne smije nalijegati na vodomjerni termo šaht, minimalan razmak je 5 cm. 
U cijenu uračunati izradu betonske ploče za poklopac (0,40 m</t>
    </r>
    <r>
      <rPr>
        <vertAlign val="superscript"/>
        <sz val="11"/>
        <rFont val="Times New Roman"/>
        <family val="1"/>
      </rPr>
      <t>3</t>
    </r>
    <r>
      <rPr>
        <sz val="11"/>
        <rFont val="Times New Roman"/>
        <family val="1"/>
      </rPr>
      <t>/oknu).
Obračun po komadu.</t>
    </r>
  </si>
  <si>
    <r>
      <t xml:space="preserve">klasa </t>
    </r>
    <r>
      <rPr>
        <b/>
        <sz val="11"/>
        <rFont val="Times New Roman"/>
        <family val="1"/>
      </rPr>
      <t>C250</t>
    </r>
    <r>
      <rPr>
        <sz val="11"/>
        <rFont val="Times New Roman"/>
        <family val="1"/>
      </rPr>
      <t xml:space="preserve"> </t>
    </r>
  </si>
  <si>
    <r>
      <rPr>
        <b/>
        <sz val="11"/>
        <rFont val="Times New Roman"/>
        <family val="1"/>
      </rPr>
      <t>Lijevano-željezne armature</t>
    </r>
    <r>
      <rPr>
        <sz val="11"/>
        <rFont val="Times New Roman"/>
        <family val="1"/>
      </rPr>
      <t xml:space="preserve">
Dobava, doprema, istovar na odlagalište gradilišta, doprema s odlagališta gradilišta, istovar i kompletna montaža lijevano-željeznih armatura NP 16 bara za pitku vodu s prirubničkim spojem. 
Uz specificirane armature koje se spajaju pomoću prirubnica dobaviti potreban broj nerđajućih vijaka s maticom odgovarajuće veličine i odgovarajuće brtve za prirubnice.
Jedinična cijena stavke uključuje sve potrebne materijale, radove pomoćna sredstva i transporte, osim spajanja komada međusobno i na ostalu opremu. </t>
    </r>
  </si>
  <si>
    <r>
      <rPr>
        <b/>
        <sz val="11"/>
        <rFont val="Times New Roman"/>
        <family val="1"/>
      </rPr>
      <t>Tlačna proba cjevovoda</t>
    </r>
    <r>
      <rPr>
        <sz val="11"/>
        <rFont val="Times New Roman"/>
        <family val="1"/>
      </rPr>
      <t xml:space="preserve">
Izvedba tlačne probe cjevovoda na tlak 1,5 puta veći od nazivnog,u dionicama max.300m' s međukomadima za spajanje dionica.
Tlačnu probu izvesti prema važećim tehničkim propisima i uputstvima proizvođača cijevi.
Proba se može vršiti u cijelosti ili manjim dionicama ako Izvoditelj radova na licu mjesta utvrdi potrebu za tim.
Jedinična cijena stavke uključuje sav potreban rad, vodu, materijal i pomoćna sredstva za izvedbu opisanog rada.
U cijenu stavke uračunata izrada izvješća, kao i izvješća o parcijalnim ispitivanjima po dionicama o provedenom ispitivanju odnosno o dobivenom vodonepropusnom sustavu ovjerena od izvoditelja i ostalih nadležnih osoba koje su obavezno prisutne na ispitivanju i ovjeravaju izvješće. O izvršenoj tlačnoj probi potrebno je priložiti zapisnik ovjeren od nazočnih sudionika uključujući stručni nadzor od strane vodovoda.
Obračun po m' komplet ispitanog cjevovoda.</t>
    </r>
  </si>
  <si>
    <r>
      <rPr>
        <b/>
        <sz val="11"/>
        <rFont val="Times New Roman"/>
        <family val="1"/>
      </rPr>
      <t>Ispiranje i dezinfekcija</t>
    </r>
    <r>
      <rPr>
        <sz val="11"/>
        <rFont val="Times New Roman"/>
        <family val="1"/>
      </rPr>
      <t xml:space="preserve">
Izvedba ispiranja i dezinfekcije cjevovoda prije puštanja u upotrebu. Dezinfekcija cjevovoda potreno je izvršiti prema važećim propisima i od strane ovlaštene osobe. 
Voda za dezinfekciju zadržava se u cjevovodima 24 sata, nakon toga se cjevovod ispire trostrukom količinom vode i pristupa se ispitivanju zdravstvene ispravnosti vode.
U cijeni je uključena  pozitivne bakteriološke analize vode od Zavoda za zaštitu zdravlja. 
Postupak se ponavlja dok god se ne dobije pismeni nalaz od nadležne institucije da voda odgovara standardima za pitku vodu. 
U cijeni stavke obračunata je potrebna količina vode, sredstvo za dezinfekciju, te sav potreban rad i materijal.
Obračun po m' izvršenog ispiranja i dezinfekcije.</t>
    </r>
  </si>
  <si>
    <r>
      <t xml:space="preserve">Ispitivanje pritiska i protočnosti hidranata
</t>
    </r>
    <r>
      <rPr>
        <sz val="11"/>
        <rFont val="Times New Roman"/>
        <family val="1"/>
      </rPr>
      <t>Kompletno ispitivanje funkcionalnosti nadzemnih i podzemnih protupožarnih hidranata DN 80 mm, od strane Ovlaštene institucije.
Ispitivanje obuhvaća ispitivanje pritiska i protočnosti na priključcima hidranta. Uključen je priključni vod DN 80 mm, od priključka na glavni cjevovod.
Ispitivanje se vrši od strane ovlaštene institucije koja po ispitivanju izdaje atest ili Izvješće o ispitivanju ovlaštene institucije.
Stavka obuhvaća sve potrebne radove, pomoćna sredstva, uključujući i potrebnu količinu vode koju je potrebno previdjeti zajedno sa hidrantskim priključkom i vodomjerom i ostalo za kompletnu izvedbu stavke.
Obračun po 1 kompletno ispitanom hidrantu s priključkom i izdanom atestu.</t>
    </r>
  </si>
  <si>
    <r>
      <rPr>
        <b/>
        <sz val="11"/>
        <rFont val="Times New Roman"/>
        <family val="1"/>
      </rPr>
      <t>Traka upozorenja</t>
    </r>
    <r>
      <rPr>
        <sz val="11"/>
        <rFont val="Times New Roman"/>
        <family val="1"/>
      </rPr>
      <t xml:space="preserve">
Dobava, doprema i ugradnja trake upozorenja. Traka je širine 40 mm sa natpisom “POZOR VODOVOD”.
Traka se postavlja na vodovodnu cijev odnosno u ispuni kanala na udaljenosti 0,5 m od završne kote asfaltnog kolnika, s natpisom prema gore. Kod zasuna i hidranata potrebno je traku položiti vertikalno prema hidrantu ili ugradbenoj garnituri sve do cestovne kape
Jedinična cijena uključuje sav potreban rad, materijal, transporte za izvođenje kompletne stavke.
Obračun po m' ugrađene trake.</t>
    </r>
  </si>
  <si>
    <r>
      <rPr>
        <b/>
        <sz val="11"/>
        <rFont val="Times New Roman"/>
        <family val="1"/>
      </rPr>
      <t>Traka za detekciju</t>
    </r>
    <r>
      <rPr>
        <sz val="11"/>
        <rFont val="Times New Roman"/>
        <family val="1"/>
      </rPr>
      <t xml:space="preserve">
Dobava, doprema i ugradnja trake za detekciju cijevi. Traka ima metalni uložak za detekciju cijevi, širine je 40 mm sa natpisom “POZOR VODOVOD”.
Traka se postavlja na cca 15 cm iznad cijevi, s natpisom prema gore. Kod zasuna i hidranata potrebno je traku položiti vertikalno prema hidrantu ili ugradbenoj garnituri sve do cestovne kape
Jedinična cijena uključuje sav potreban rad, materijal, transporte za izvođenje kompletne stavke.</t>
    </r>
  </si>
  <si>
    <r>
      <t>Izrada projekta izvedenog stanja</t>
    </r>
    <r>
      <rPr>
        <sz val="11"/>
        <rFont val="Times New Roman"/>
        <family val="1"/>
      </rPr>
      <t xml:space="preserve"> sa svim dopunama i izmjenama koje su nastale tokom građenja.</t>
    </r>
  </si>
  <si>
    <r>
      <t xml:space="preserve">NAPOMENA: 
</t>
    </r>
    <r>
      <rPr>
        <sz val="11"/>
        <rFont val="Times New Roman"/>
        <family val="1"/>
      </rPr>
      <t>Fekalni kolektor C 1.10 i tlačni cjevovod "Nogometno igralište" izvoditi će se zajedno sa planiranom prometnicom i pripadajućim instalacijama (vodovod, fekalna kanalizacija, plin,  javna rasvjeta, TK instalacija). Glavni projekt prometnice: Rekonstrukcija nerazvrstanih prometnica OA-103, OA-107, OA-221 i OA-236 u Ogulinu, broj.pr. G.P.-34/2019, rujan 20109., izradio Planum d.o.o. Karlovac.
Dio radova obuhvaćeni su u troškovniku prometnice kao što su: tamponiranje, asfalterski radovi,  izrada bankina i bermi, izrada elaborata prometnog rješenja, kompletna regulacija i  signalizacija prometa.</t>
    </r>
    <r>
      <rPr>
        <b/>
        <sz val="11"/>
        <rFont val="Times New Roman"/>
        <family val="1"/>
      </rPr>
      <t xml:space="preserve">
</t>
    </r>
  </si>
  <si>
    <r>
      <t>Za svaki probni rov potrebno je 1,50 m</t>
    </r>
    <r>
      <rPr>
        <vertAlign val="superscript"/>
        <sz val="11"/>
        <rFont val="Times New Roman"/>
        <family val="1"/>
      </rPr>
      <t>3</t>
    </r>
    <r>
      <rPr>
        <sz val="11"/>
        <rFont val="Times New Roman"/>
        <family val="1"/>
      </rPr>
      <t xml:space="preserve"> iskopa i zatrpavanja.</t>
    </r>
  </si>
  <si>
    <r>
      <rPr>
        <b/>
        <sz val="11"/>
        <rFont val="Times New Roman"/>
        <family val="1"/>
      </rPr>
      <t xml:space="preserve">Označavanje pozicija kućnih priključaka </t>
    </r>
    <r>
      <rPr>
        <sz val="11"/>
        <rFont val="Times New Roman"/>
        <family val="1"/>
      </rPr>
      <t xml:space="preserve">
Označavanje bojom na terenu pozicija kućnih priključaka. Pozicije će zajednički odrediti predstavnici Komunalnog društva i Nadzorni inžinjer, a u zajedničkom obilasku trase s izvoditeljem označiti ih na terenu. Izvoditelj radova je dužan osigurati vodootpornu boju.</t>
    </r>
  </si>
  <si>
    <r>
      <t>Obračun po m</t>
    </r>
    <r>
      <rPr>
        <vertAlign val="superscript"/>
        <sz val="11"/>
        <rFont val="Times New Roman"/>
        <family val="1"/>
      </rPr>
      <t>3</t>
    </r>
    <r>
      <rPr>
        <sz val="11"/>
        <rFont val="Times New Roman"/>
        <family val="1"/>
      </rPr>
      <t xml:space="preserve"> iskopanog materijala u sraslom stanju.
</t>
    </r>
    <r>
      <rPr>
        <b/>
        <sz val="11"/>
        <rFont val="Times New Roman"/>
        <family val="1"/>
      </rPr>
      <t>Zbog zajedničkog rova gravitacijskog kolektora,  tlačnog cjevovoda i vodovoda iskaz masa za tlačni cjevovod obračumat je kao okomiti rov.</t>
    </r>
  </si>
  <si>
    <r>
      <t>za sidrene blokove tlačni: 6 x 0,5 = 3,00 m</t>
    </r>
    <r>
      <rPr>
        <vertAlign val="superscript"/>
        <sz val="11"/>
        <rFont val="Times New Roman"/>
        <family val="1"/>
      </rPr>
      <t>3</t>
    </r>
  </si>
  <si>
    <r>
      <t xml:space="preserve">Nabava, doprema i razastiranje pijeska frakcije 0-4 mm, duž kanalizacijskog rova za posteljicu projektiranih kolektora, debljine 10 cm. Podlogu isplanirati s točnošću </t>
    </r>
    <r>
      <rPr>
        <sz val="11"/>
        <rFont val="Symbol"/>
        <family val="1"/>
      </rPr>
      <t>±</t>
    </r>
    <r>
      <rPr>
        <sz val="11"/>
        <rFont val="Times New Roman"/>
        <family val="1"/>
      </rPr>
      <t xml:space="preserve"> 1,5 cm. </t>
    </r>
  </si>
  <si>
    <r>
      <t>Obračun po m</t>
    </r>
    <r>
      <rPr>
        <vertAlign val="superscript"/>
        <sz val="11"/>
        <rFont val="Times New Roman"/>
        <family val="1"/>
      </rPr>
      <t>3</t>
    </r>
    <r>
      <rPr>
        <sz val="11"/>
        <rFont val="Times New Roman"/>
        <family val="1"/>
      </rPr>
      <t xml:space="preserve"> ugrađenog pijeska u zbijenom stanju.</t>
    </r>
  </si>
  <si>
    <r>
      <t>Ukupno:  26,84 m</t>
    </r>
    <r>
      <rPr>
        <vertAlign val="superscript"/>
        <sz val="11"/>
        <rFont val="Times New Roman"/>
        <family val="1"/>
      </rPr>
      <t>3</t>
    </r>
  </si>
  <si>
    <r>
      <t>Obračun po m</t>
    </r>
    <r>
      <rPr>
        <vertAlign val="superscript"/>
        <sz val="11"/>
        <rFont val="Times New Roman"/>
        <family val="1"/>
      </rPr>
      <t xml:space="preserve">3 </t>
    </r>
    <r>
      <rPr>
        <sz val="11"/>
        <rFont val="Times New Roman"/>
        <family val="1"/>
      </rPr>
      <t>ugrađenog materijala u zbijenom stanju (koef. zbijenosti i koef. rastresitosti uračunati u jediničnu cijenu).</t>
    </r>
  </si>
  <si>
    <r>
      <t>Ukupno:  129,42 m</t>
    </r>
    <r>
      <rPr>
        <vertAlign val="superscript"/>
        <sz val="11"/>
        <rFont val="Times New Roman"/>
        <family val="1"/>
      </rPr>
      <t>3</t>
    </r>
  </si>
  <si>
    <r>
      <t>Strojno zatrpavanje oko PP okana zamjenskim  kamenim materijalom frakcije 0-32 mm  na svim djelovima trase. Zbijanje sitnog materijala oko okna do zbijenosti Ms ≥ 40 MN/m</t>
    </r>
    <r>
      <rPr>
        <vertAlign val="superscript"/>
        <sz val="11"/>
        <rFont val="Times New Roman"/>
        <family val="1"/>
      </rPr>
      <t>2</t>
    </r>
    <r>
      <rPr>
        <sz val="11"/>
        <rFont val="Times New Roman"/>
        <family val="1"/>
      </rPr>
      <t>. Zbijanje izvoditi pažljivo, isključivo ručnim nabijačima, u slojevima od 30 cm do tražene zbijenosti. Obračun po m</t>
    </r>
    <r>
      <rPr>
        <vertAlign val="superscript"/>
        <sz val="11"/>
        <rFont val="Times New Roman"/>
        <family val="1"/>
      </rPr>
      <t>3</t>
    </r>
    <r>
      <rPr>
        <sz val="11"/>
        <rFont val="Times New Roman"/>
        <family val="1"/>
      </rPr>
      <t xml:space="preserve"> ugrađenog materijala u zbijenom stanju (koef. zbijenosti i koef. rastresitosti uračunati u jediničnu cijenu).    </t>
    </r>
  </si>
  <si>
    <r>
      <t xml:space="preserve">Strojno zatrpavanje preostalog dijela rova zamjenskim materijalom - čisti kameni materijal frakcije 0-100 mm bez čestica zemlje na dijelu gdje trasa cjevovoda uzdužno prolazi po </t>
    </r>
    <r>
      <rPr>
        <i/>
        <sz val="11"/>
        <rFont val="Times New Roman"/>
        <family val="1"/>
      </rPr>
      <t>asfaltiranoj cesti</t>
    </r>
    <r>
      <rPr>
        <sz val="11"/>
        <rFont val="Times New Roman"/>
        <family val="1"/>
      </rPr>
      <t xml:space="preserve"> uz obavezno nabijanje materijala u slojevima. Zamjenskim materijalom rov se zatrpava do sloja tampona.</t>
    </r>
  </si>
  <si>
    <r>
      <t>Zbijenost sloja definirana je datim detaljem kanalizacijskog rova (min Me = 60 MN/m</t>
    </r>
    <r>
      <rPr>
        <vertAlign val="superscript"/>
        <sz val="11"/>
        <rFont val="Times New Roman"/>
        <family val="1"/>
      </rPr>
      <t>2</t>
    </r>
    <r>
      <rPr>
        <sz val="11"/>
        <rFont val="Times New Roman"/>
        <family val="1"/>
      </rPr>
      <t>).</t>
    </r>
  </si>
  <si>
    <r>
      <t>Ukupno:  132,27 m</t>
    </r>
    <r>
      <rPr>
        <vertAlign val="superscript"/>
        <sz val="11"/>
        <rFont val="Times New Roman"/>
        <family val="1"/>
      </rPr>
      <t>3</t>
    </r>
  </si>
  <si>
    <r>
      <t>- prosječno po bloku m</t>
    </r>
    <r>
      <rPr>
        <vertAlign val="superscript"/>
        <sz val="11"/>
        <rFont val="Times New Roman"/>
        <family val="1"/>
      </rPr>
      <t>3</t>
    </r>
    <r>
      <rPr>
        <sz val="11"/>
        <rFont val="Times New Roman"/>
        <family val="1"/>
      </rPr>
      <t xml:space="preserve"> 0,1</t>
    </r>
  </si>
  <si>
    <r>
      <t>Betoniranje podloge dna revizijskih modularnih PP okana betonom  C12/15. Za izradu jednog dna potrebno je 0,3 m</t>
    </r>
    <r>
      <rPr>
        <vertAlign val="superscript"/>
        <sz val="11"/>
        <rFont val="Times New Roman"/>
        <family val="1"/>
      </rPr>
      <t>3</t>
    </r>
    <r>
      <rPr>
        <sz val="11"/>
        <rFont val="Times New Roman"/>
        <family val="1"/>
      </rPr>
      <t xml:space="preserve"> betona.</t>
    </r>
  </si>
  <si>
    <r>
      <t xml:space="preserve">Dobava, doprema na odlagalište gradilišta i istovar kanalizacijskih cijevi  od termoplastičnih materijala unutarnjeg profila </t>
    </r>
    <r>
      <rPr>
        <b/>
        <sz val="11"/>
        <rFont val="Times New Roman"/>
        <family val="1"/>
      </rPr>
      <t>ø 250 mm i ø 160 mm</t>
    </r>
    <r>
      <rPr>
        <sz val="11"/>
        <rFont val="Times New Roman"/>
        <family val="1"/>
      </rPr>
      <t>, tjemene nosivosti SN 8.  Cijevi profila  ø 160 mm dobavljaju se za pripremu kućnih priključaka na javnoj površini. U cijenu stavke uključen je sav spojni i brtveni materijal.  Za odabrane cijevi ponuditelj je dužan u ponudi priložiti potvrdu o sukladnosti izdanu temeljem izvješća ispitnog laboratorija ovlaštenog od strane Državnog zavoda za normizaciju i mjeriteljstvo.</t>
    </r>
  </si>
  <si>
    <r>
      <t>DN 600 mm</t>
    </r>
    <r>
      <rPr>
        <sz val="11"/>
        <rFont val="Times New Roman"/>
        <family val="1"/>
      </rPr>
      <t>, h = 1,30 - 1,50 m</t>
    </r>
  </si>
  <si>
    <r>
      <t>DN 800 mm</t>
    </r>
    <r>
      <rPr>
        <sz val="11"/>
        <rFont val="Times New Roman"/>
        <family val="1"/>
      </rPr>
      <t>, h = 1,80 - 2,0 m</t>
    </r>
  </si>
  <si>
    <r>
      <t xml:space="preserve">Dobava, doprema na odlagalište gradilišta i istovar i ugradnja spojnica ø </t>
    </r>
    <r>
      <rPr>
        <b/>
        <sz val="11"/>
        <rFont val="Times New Roman"/>
        <family val="1"/>
      </rPr>
      <t>250 mm</t>
    </r>
    <r>
      <rPr>
        <sz val="11"/>
        <rFont val="Times New Roman"/>
        <family val="1"/>
      </rPr>
      <t xml:space="preserve"> za spajanje  cijevi koje su skraćene i nemaju original završetak. </t>
    </r>
  </si>
  <si>
    <r>
      <rPr>
        <b/>
        <sz val="11"/>
        <rFont val="Times New Roman"/>
        <family val="1"/>
      </rPr>
      <t>Brtva za kaskadna okna</t>
    </r>
    <r>
      <rPr>
        <sz val="11"/>
        <rFont val="Times New Roman"/>
        <family val="1"/>
      </rPr>
      <t xml:space="preserve">
Dobava, doprema, istovar te kompletna montaža ulazne brtve </t>
    </r>
    <r>
      <rPr>
        <b/>
        <sz val="11"/>
        <rFont val="Times New Roman"/>
        <family val="1"/>
      </rPr>
      <t>ø 250 mm</t>
    </r>
    <r>
      <rPr>
        <sz val="11"/>
        <rFont val="Times New Roman"/>
        <family val="1"/>
      </rPr>
      <t xml:space="preserve">, za izvedbu kaskade. U cijenu je uključeno i bušenje otvora krunskim svrdlom profila ø 250 mm za izvedbu  priključka kanalizacijske cijevi. </t>
    </r>
  </si>
  <si>
    <r>
      <rPr>
        <b/>
        <sz val="11"/>
        <rFont val="Times New Roman"/>
        <family val="1"/>
      </rPr>
      <t>Lukovi/koljena za cijevi</t>
    </r>
    <r>
      <rPr>
        <sz val="11"/>
        <rFont val="Times New Roman"/>
        <family val="1"/>
      </rPr>
      <t xml:space="preserve">
Dobava, doprema na odlagalište gradilišta, istovar, spuštanje u rov te kompletna montaža fazonskih komada (lukova/koljena) profila </t>
    </r>
    <r>
      <rPr>
        <b/>
        <sz val="11"/>
        <rFont val="Times New Roman"/>
        <family val="1"/>
      </rPr>
      <t xml:space="preserve"> DN 250  mm</t>
    </r>
    <r>
      <rPr>
        <sz val="11"/>
        <rFont val="Times New Roman"/>
        <family val="1"/>
      </rPr>
      <t>, tjemene nosivosti SN 8.
U stavku je uključena i izrada betonske podloge ispod lukova (dim.0,5x0,5x0,1 m) u razredu tlačne čvrstoće C12/15.
Jedinična cijena stavke uključuje sav potreban rad, materijal i transporte za kompletnu izvedbu stavke (ugradnja spojnica i fazonskih komada, po potrebi).</t>
    </r>
  </si>
  <si>
    <r>
      <t xml:space="preserve">- dimenzije: </t>
    </r>
    <r>
      <rPr>
        <sz val="11"/>
        <rFont val="Symbol"/>
        <family val="1"/>
      </rPr>
      <t>f</t>
    </r>
    <r>
      <rPr>
        <sz val="11"/>
        <rFont val="Times New Roman CE"/>
        <family val="1"/>
      </rPr>
      <t xml:space="preserve"> 600 mm s kvadratnim okvirom</t>
    </r>
  </si>
  <si>
    <r>
      <t xml:space="preserve">Koljeno 30°   </t>
    </r>
    <r>
      <rPr>
        <sz val="11"/>
        <rFont val="Times New Roman"/>
        <family val="1"/>
      </rPr>
      <t>DN 90 mm</t>
    </r>
  </si>
  <si>
    <r>
      <t xml:space="preserve">Koljeno 15°   </t>
    </r>
    <r>
      <rPr>
        <sz val="11"/>
        <rFont val="Times New Roman"/>
        <family val="1"/>
      </rPr>
      <t>DN 90 mm</t>
    </r>
  </si>
  <si>
    <r>
      <t xml:space="preserve">Doprema s odlagališta gradilišta,  spuštanje u rov, te kompletna montaža  kanalizacijskih cijevi od termoplastičnih materijala  unutarnjeg profila  </t>
    </r>
    <r>
      <rPr>
        <b/>
        <sz val="11"/>
        <rFont val="Times New Roman"/>
        <family val="1"/>
      </rPr>
      <t>DN 250  mm</t>
    </r>
    <r>
      <rPr>
        <sz val="11"/>
        <rFont val="Times New Roman"/>
        <family val="1"/>
      </rPr>
      <t xml:space="preserve">, tjemene nosivosti SN 8. U cijenu je uključena geodetska nivelacija cjevovoda i kontrola zatrpavanja od strane montera. </t>
    </r>
  </si>
  <si>
    <r>
      <t xml:space="preserve">Ispiranje canal-jetom izgrađenih cjevovoda profila </t>
    </r>
    <r>
      <rPr>
        <b/>
        <sz val="11"/>
        <rFont val="Times New Roman"/>
        <family val="1"/>
      </rPr>
      <t>ø  250  mm</t>
    </r>
    <r>
      <rPr>
        <sz val="11"/>
        <rFont val="Times New Roman"/>
        <family val="1"/>
      </rPr>
      <t xml:space="preserve">, zajedno s oknima. </t>
    </r>
  </si>
  <si>
    <r>
      <t xml:space="preserve">Ispitivanje vodonepropusnosti cjevovoda i okana. 
</t>
    </r>
    <r>
      <rPr>
        <sz val="11"/>
        <rFont val="Times New Roman"/>
        <family val="1"/>
      </rPr>
      <t>Ispitivanje izgrađene kanalizacije na vodonepropusnost zajedno sa kontrolnim oknima "V" ili "Z" postupkom (ispitivanje vodom ili zrakom)  prema normi za polaganje i ispitivanje kanalizacijskih cjevovoda i kanala HRN EN 1610, sve u skladu sa Pravilnikom o tehničkim zahtjevima za građevine odvodnje, otpadnih voda, kao i rokovima obvezne kontrole ispravnosti građevina odvodnje i pročišćavanja otpadnih voda (NN 03/11). 
Ispitivanje mora vršiti  akreditirani laboratorij osposobljen prema zahtjevima norme HRN EN ISO/IEC 17025. Osim toga, laboratorij koji vrši ispitivanja mora zadovoljavati i sve ostale posebne uvjete propisane Pravilnikom o posebnim uvjetima za obavljanje djelatnosti ispitivanja vodonepropusnosti građevina za odvodnju i pročišćavanje otpadnih voda (N.N. 01/11), odnosno  mora imati Rješenje o ispunjenju posebnih uvjeta sukladno zahtjevu istog Pravilnika.</t>
    </r>
  </si>
  <si>
    <r>
      <rPr>
        <b/>
        <sz val="11"/>
        <rFont val="Times New Roman"/>
        <family val="1"/>
      </rPr>
      <t>Tlačna proba</t>
    </r>
    <r>
      <rPr>
        <sz val="11"/>
        <rFont val="Times New Roman"/>
        <family val="1"/>
      </rPr>
      <t xml:space="preserve">
Tlačna proba cjevovoda koja se izvodi prema normi Opskrba vodom - zahtjevi za sustave i dijelove izvan zgrada HRN EN 805, sve u skladu sa Pravilnikom o tehničkim zahtjevima za građevine odvodnje, otpadnih voda, kao i rokovima obvezne kontrole ispravnosti građevina odvodnje i pročišćavanja otpadnih voda (N.N. 03/11). 
Ispitivanje treba vršiti akreditirani laboratorij koji zadovoljava uvjete prema normi HRN EN ISO/IEC 17025. Osim toga, laboratorij koji vrši ispitivanja mora zadovoljavati i sve ostale posebne uvjete propisane Pravilnikom o posebnim uvjetima za obavljanje djelatnosti ispitivanja vodonepropusnosti građevina za odvodnju i pročišćavanje otpadnih voda (N.N. 01/11), odnosno  mora imati Rješenje o ispunjenju posebnih uvjeta sukladno zahtjevu istog Pravilnika.</t>
    </r>
  </si>
  <si>
    <r>
      <t>- ručni iskop (m</t>
    </r>
    <r>
      <rPr>
        <vertAlign val="superscript"/>
        <sz val="11"/>
        <rFont val="Times New Roman"/>
        <family val="1"/>
      </rPr>
      <t>3</t>
    </r>
    <r>
      <rPr>
        <sz val="11"/>
        <rFont val="Times New Roman"/>
        <family val="1"/>
      </rPr>
      <t>5,0)</t>
    </r>
  </si>
  <si>
    <r>
      <t>- pijesak(m</t>
    </r>
    <r>
      <rPr>
        <vertAlign val="superscript"/>
        <sz val="11"/>
        <rFont val="Times New Roman"/>
        <family val="1"/>
      </rPr>
      <t>3</t>
    </r>
    <r>
      <rPr>
        <sz val="11"/>
        <rFont val="Times New Roman"/>
        <family val="1"/>
      </rPr>
      <t>2,50)</t>
    </r>
  </si>
  <si>
    <r>
      <t>- zatrpavanje(m</t>
    </r>
    <r>
      <rPr>
        <vertAlign val="superscript"/>
        <sz val="11"/>
        <rFont val="Times New Roman"/>
        <family val="1"/>
      </rPr>
      <t>3</t>
    </r>
    <r>
      <rPr>
        <sz val="11"/>
        <rFont val="Times New Roman"/>
        <family val="1"/>
      </rPr>
      <t>2,50)</t>
    </r>
  </si>
  <si>
    <r>
      <t>- odvoz (m</t>
    </r>
    <r>
      <rPr>
        <vertAlign val="superscript"/>
        <sz val="11"/>
        <rFont val="Times New Roman"/>
        <family val="1"/>
      </rPr>
      <t>3</t>
    </r>
    <r>
      <rPr>
        <sz val="11"/>
        <rFont val="Times New Roman"/>
        <family val="1"/>
      </rPr>
      <t>2,50)</t>
    </r>
  </si>
  <si>
    <r>
      <t>- ručni iskop (m</t>
    </r>
    <r>
      <rPr>
        <vertAlign val="superscript"/>
        <sz val="11"/>
        <rFont val="Times New Roman"/>
        <family val="1"/>
      </rPr>
      <t>3</t>
    </r>
    <r>
      <rPr>
        <sz val="11"/>
        <rFont val="Times New Roman"/>
        <family val="1"/>
      </rPr>
      <t>10,0)</t>
    </r>
  </si>
  <si>
    <r>
      <t>- pijesak(m</t>
    </r>
    <r>
      <rPr>
        <vertAlign val="superscript"/>
        <sz val="11"/>
        <rFont val="Times New Roman"/>
        <family val="1"/>
      </rPr>
      <t>3</t>
    </r>
    <r>
      <rPr>
        <sz val="11"/>
        <rFont val="Times New Roman"/>
        <family val="1"/>
      </rPr>
      <t>5,00)</t>
    </r>
  </si>
  <si>
    <r>
      <t>- zatrpavanje(m</t>
    </r>
    <r>
      <rPr>
        <vertAlign val="superscript"/>
        <sz val="11"/>
        <rFont val="Times New Roman"/>
        <family val="1"/>
      </rPr>
      <t>3</t>
    </r>
    <r>
      <rPr>
        <sz val="11"/>
        <rFont val="Times New Roman"/>
        <family val="1"/>
      </rPr>
      <t>5,00)</t>
    </r>
  </si>
  <si>
    <r>
      <t>- odvoz (m</t>
    </r>
    <r>
      <rPr>
        <vertAlign val="superscript"/>
        <sz val="11"/>
        <rFont val="Times New Roman"/>
        <family val="1"/>
      </rPr>
      <t>3</t>
    </r>
    <r>
      <rPr>
        <sz val="11"/>
        <rFont val="Times New Roman"/>
        <family val="1"/>
      </rPr>
      <t>5,00)</t>
    </r>
  </si>
  <si>
    <r>
      <rPr>
        <sz val="11"/>
        <rFont val="Times New Roman CE"/>
        <family val="0"/>
      </rPr>
      <t xml:space="preserve">Doprema s odlagališta gradilišta,  te kompletna montaža,  </t>
    </r>
    <r>
      <rPr>
        <sz val="11"/>
        <rFont val="Times New Roman CE"/>
        <family val="1"/>
      </rPr>
      <t xml:space="preserve">lijevano-željeznih poklopaca </t>
    </r>
    <r>
      <rPr>
        <sz val="11"/>
        <rFont val="Symbol"/>
        <family val="1"/>
      </rPr>
      <t>f</t>
    </r>
    <r>
      <rPr>
        <sz val="11"/>
        <rFont val="Times New Roman CE"/>
        <family val="1"/>
      </rPr>
      <t xml:space="preserve"> 600 mm s kvadratnim okvirom za okna kućnih priključaka  </t>
    </r>
    <r>
      <rPr>
        <sz val="11"/>
        <rFont val="Times New Roman CE"/>
        <family val="0"/>
      </rPr>
      <t xml:space="preserve">nosivosti 250 kN. </t>
    </r>
  </si>
  <si>
    <r>
      <t>Za zaštitu 1m' rova potrebno je 0,1 m</t>
    </r>
    <r>
      <rPr>
        <vertAlign val="superscript"/>
        <sz val="11"/>
        <rFont val="Times New Roman"/>
        <family val="1"/>
      </rPr>
      <t>3</t>
    </r>
    <r>
      <rPr>
        <sz val="11"/>
        <rFont val="Times New Roman"/>
        <family val="1"/>
      </rPr>
      <t xml:space="preserve"> pijeska.</t>
    </r>
  </si>
  <si>
    <r>
      <t>Izrada projekta izvedenog stanja</t>
    </r>
    <r>
      <rPr>
        <b/>
        <sz val="11"/>
        <rFont val="Times New Roman"/>
        <family val="1"/>
      </rPr>
      <t xml:space="preserve"> sa svim dopunama i izmjenama koje su nastale tokom građenja.</t>
    </r>
  </si>
  <si>
    <t>CRPNA STANICA ''NOGOMETNO IGRALIŠTE''</t>
  </si>
  <si>
    <r>
      <rPr>
        <b/>
        <sz val="11"/>
        <rFont val="Times New Roman"/>
        <family val="1"/>
      </rPr>
      <t xml:space="preserve">Iskolčenje građevine </t>
    </r>
    <r>
      <rPr>
        <sz val="11"/>
        <rFont val="Times New Roman"/>
        <family val="1"/>
      </rPr>
      <t xml:space="preserve">
Iskolčenje građevine crpne stanice, prije početka zemljanih radova s izbacivanjem pomoćnih točaka izvan područja iskopa, stacioniranjem istih i obilježavanjem visina.
Cijenom stavke uključena i obnova iskolčenja.
Cijena stavke uključuje sve neophodne terenske i uredske radove za kompletnu provedbu radova.</t>
    </r>
  </si>
  <si>
    <r>
      <t>Obračun po m</t>
    </r>
    <r>
      <rPr>
        <vertAlign val="superscript"/>
        <sz val="11"/>
        <rFont val="Times New Roman"/>
        <family val="1"/>
      </rPr>
      <t xml:space="preserve">2  </t>
    </r>
    <r>
      <rPr>
        <sz val="11"/>
        <rFont val="Times New Roman"/>
        <family val="1"/>
      </rPr>
      <t>iskolčenog terena i</t>
    </r>
    <r>
      <rPr>
        <vertAlign val="superscript"/>
        <sz val="11"/>
        <rFont val="Times New Roman"/>
        <family val="1"/>
      </rPr>
      <t xml:space="preserve"> </t>
    </r>
    <r>
      <rPr>
        <sz val="11"/>
        <rFont val="Times New Roman"/>
        <family val="1"/>
      </rPr>
      <t xml:space="preserve"> iskolčene parcele.</t>
    </r>
  </si>
  <si>
    <r>
      <t>m</t>
    </r>
    <r>
      <rPr>
        <b/>
        <vertAlign val="superscript"/>
        <sz val="11"/>
        <rFont val="Times New Roman"/>
        <family val="1"/>
      </rPr>
      <t>2</t>
    </r>
  </si>
  <si>
    <r>
      <rPr>
        <b/>
        <sz val="11"/>
        <rFont val="Times New Roman"/>
        <family val="1"/>
      </rPr>
      <t>Izrada geodetskog elaborata iskolčenja</t>
    </r>
    <r>
      <rPr>
        <sz val="11"/>
        <rFont val="Times New Roman"/>
        <family val="1"/>
      </rPr>
      <t xml:space="preserve">
Izrada geodetskog elaborata iskolčenja crpne stanice. Elaborat je obavezno po zakonu o građenju imati na gradilištu prilikom izvođenja radova. Elaborat će sadržavati iskolčenje za ukupno 11,50 m</t>
    </r>
    <r>
      <rPr>
        <vertAlign val="superscript"/>
        <sz val="11"/>
        <rFont val="Times New Roman"/>
        <family val="1"/>
      </rPr>
      <t>2</t>
    </r>
    <r>
      <rPr>
        <sz val="11"/>
        <rFont val="Times New Roman"/>
        <family val="1"/>
      </rPr>
      <t xml:space="preserve"> terena. 
Cijena stavke uključuje sve neophodne terenske i uredske radove za kompletnu izradu elaborata. </t>
    </r>
  </si>
  <si>
    <r>
      <rPr>
        <b/>
        <sz val="11"/>
        <rFont val="Times New Roman"/>
        <family val="1"/>
      </rPr>
      <t>Postava zaštitne ograde</t>
    </r>
    <r>
      <rPr>
        <sz val="11"/>
        <rFont val="Times New Roman"/>
        <family val="1"/>
      </rPr>
      <t xml:space="preserve">
Postava zaštitne ograde oko građevinske jame, odnosno gradilišta crpne stanice za vrijeme izvođenja radova. 
U jediničnu cijenu uračunati sav potreban rad, materijal i transporei za izvedbu stavke.</t>
    </r>
  </si>
  <si>
    <r>
      <rPr>
        <b/>
        <sz val="11"/>
        <rFont val="Times New Roman"/>
        <family val="1"/>
      </rPr>
      <t xml:space="preserve">Izrada Izvedbenog projekta </t>
    </r>
    <r>
      <rPr>
        <sz val="11"/>
        <rFont val="Times New Roman"/>
        <family val="1"/>
      </rPr>
      <t xml:space="preserve">
Izrada Izvedbenog projekta prema Glavnom projektu Odvodnja otpadnih voda zone "BC" grada Ogulina - Crpna stanica CS "Nogometno igralište" sa gravitacijskim kolektorom C 1.10 i tlačnim cjevovodom, RN 78407/GP_izvadak, izrađen u Fluming d.o.o. Rijeka.
Projekt je obavezno, po zakonu o građenju, imati na gradilištu prilikom izvođenja radova. 
Jedinična cijena stavke uključuje sve potrebne terenske i uredske radove za izradu projekta. 
Izvedbeni projekt izraditi u šest primjeraka.
</t>
    </r>
  </si>
  <si>
    <r>
      <rPr>
        <b/>
        <sz val="11"/>
        <rFont val="Times New Roman"/>
        <family val="1"/>
      </rPr>
      <t xml:space="preserve">Iskop </t>
    </r>
    <r>
      <rPr>
        <sz val="11"/>
        <rFont val="Times New Roman"/>
        <family val="1"/>
      </rPr>
      <t xml:space="preserve">
Iskop građevinske jame za izgradnju crpne stanice.  Iskop će se vršiti bez obzira na kategoriju terena s pokosom 5:1.
Materijal iz iskopa odvesti na za to predviđenu lokaciju (interno odlagalište ili reciklaažno dvorište).
U cijenu stavke uključiti i eventualno  potrebno razupiranje jame za zaštitu od obrušavanja, sa svim potrebnim radom i materijalom.
U jediničnu cijenu uračunat sav potreban rad, materijal i transporti za izvedbu stavke.</t>
    </r>
  </si>
  <si>
    <r>
      <t>Obračun po m</t>
    </r>
    <r>
      <rPr>
        <vertAlign val="superscript"/>
        <sz val="11"/>
        <rFont val="Times New Roman"/>
        <family val="1"/>
      </rPr>
      <t>3</t>
    </r>
    <r>
      <rPr>
        <sz val="11"/>
        <rFont val="Times New Roman"/>
        <family val="1"/>
      </rPr>
      <t xml:space="preserve"> iskopanog materijala u sraslom stanju.</t>
    </r>
  </si>
  <si>
    <r>
      <rPr>
        <b/>
        <sz val="11"/>
        <rFont val="Times New Roman"/>
        <family val="1"/>
      </rPr>
      <t>Podloga</t>
    </r>
    <r>
      <rPr>
        <sz val="11"/>
        <rFont val="Times New Roman"/>
        <family val="1"/>
      </rPr>
      <t xml:space="preserve">
Dobava i doprema čistog kamenog materijala (kamenomet)  frakcije 16-32 mm i izrada podloge debljine 20 cm ispod donje ploče. Materijal zbijati u slojevima min.Me=40 Mpa.
U jediničnu cijenu uračunati sav potreban rad, materijal, pomoćna sredstva, transporte i eventualnu pripomoć ronioca za kompletnu izvedbu stavke.</t>
    </r>
  </si>
  <si>
    <r>
      <t>Obračun po m</t>
    </r>
    <r>
      <rPr>
        <vertAlign val="superscript"/>
        <sz val="11"/>
        <rFont val="Times New Roman"/>
        <family val="1"/>
      </rPr>
      <t xml:space="preserve">3 </t>
    </r>
    <r>
      <rPr>
        <sz val="11"/>
        <rFont val="Times New Roman"/>
        <family val="1"/>
      </rPr>
      <t xml:space="preserve">ugrađenog materijala u zbijenom stanju. </t>
    </r>
  </si>
  <si>
    <r>
      <rPr>
        <b/>
        <sz val="11"/>
        <rFont val="Times New Roman"/>
        <family val="1"/>
      </rPr>
      <t xml:space="preserve">Zatrpavanje građevinske jame </t>
    </r>
    <r>
      <rPr>
        <sz val="11"/>
        <rFont val="Times New Roman"/>
        <family val="1"/>
      </rPr>
      <t xml:space="preserve">
Zatrpavanje građevinske jame, nakon betoniranja, se vrši zamjenskim materijalom, čisti kameni materijal frakcije 0-100 mm bez čestica zemlje. Prilikom zatrpavanja treba voditi računa o zbijenosti materijala. Zbijanje se vrši ručnim nabijačima u  slojevima od po 30 cm.
U jediničnu cijenu uračunati sav potreban rad, materijal, pomoćna sredstva i transporte za kompletnu izvedbu stavke.</t>
    </r>
  </si>
  <si>
    <r>
      <t>Obračun po m</t>
    </r>
    <r>
      <rPr>
        <vertAlign val="superscript"/>
        <sz val="11"/>
        <rFont val="Times New Roman"/>
        <family val="1"/>
      </rPr>
      <t>3</t>
    </r>
    <r>
      <rPr>
        <sz val="11"/>
        <rFont val="Times New Roman"/>
        <family val="1"/>
      </rPr>
      <t xml:space="preserve"> ugrađenog materijala u sraslom stanju (koef. zbijenost i koef. rastresitosti uračunati u cijenu).</t>
    </r>
  </si>
  <si>
    <r>
      <rPr>
        <b/>
        <sz val="11"/>
        <rFont val="Times New Roman"/>
        <family val="1"/>
      </rPr>
      <t>Podložni beton</t>
    </r>
    <r>
      <rPr>
        <sz val="11"/>
        <rFont val="Times New Roman"/>
        <family val="1"/>
      </rPr>
      <t xml:space="preserve">
Dobava, doprema i ugradnja podložnog betona C12/15 ispod donje ploče objekta za smještaj c.s i ulaznog okna, debljine 10 cm.   Jediničnom cijenom obuhvaćen je sav potreban rad, materijal, pomoćna sredstva i transporti za izvedbu opisanog rada.</t>
    </r>
  </si>
  <si>
    <r>
      <rPr>
        <b/>
        <sz val="11"/>
        <rFont val="Times New Roman"/>
        <family val="1"/>
      </rPr>
      <t>AB dno i zidovi</t>
    </r>
    <r>
      <rPr>
        <sz val="11"/>
        <rFont val="Times New Roman"/>
        <family val="1"/>
      </rPr>
      <t xml:space="preserve">
Betoniranje armirano-betonskih zidova debljine 25 cm i dna okna za smještaj kompaktne crpne stanice debljine 30 cm, ulaznog okna crpne stanice debljine zidova  20 cm i dna 25 cm, sve od vodonepropusnog betona tlačne čvrstoće C 30/37, razred izloženosti XA1. Zidove betonirati u odgovarajućoj dvostranoj oplati uz obavezno pervibriranje, a potrebnu oplatu uključiti u cijenu stavke.
Donju ploču i zidove armirati konstruktivno armaturom B 500B (MA i RA). 
Spoj donje ploče i zida izvesti vodonepropusno. Dobava, doprema i ugradnja fleksibilne hidroekspanzivne traka  za osiguravanje vodonepropusnosti svih spojeva na betonskim konstrukcijama uključena je u cijenu stavke.
Unutrašnje površine zidova obraditi cementnim mortom sa zaglađivanjem površine zbog osiguravanja vodonepropusnosti. 
Cijenom je obuhvaćena obrada spojeva cijevi i zidova, da spoj bude vodonepropusan.
U donjoj ploči okna za smještaj CS izvesti u kutu produbljenje dim. 40x40x40 cm za smještaj drenažne pumpe.
</t>
    </r>
  </si>
  <si>
    <r>
      <rPr>
        <b/>
        <sz val="11"/>
        <rFont val="Times New Roman"/>
        <family val="1"/>
      </rPr>
      <t>AB pokrovna ploča</t>
    </r>
    <r>
      <rPr>
        <sz val="11"/>
        <rFont val="Times New Roman"/>
        <family val="1"/>
      </rPr>
      <t xml:space="preserve">
Betoniranje pokrovne ploče okna za smještaj C.S.  i ulaznog okna debljine 20 cm, od vodonepropusnog betona tlačne čvrstoće   C30/37.
Ploču armirati konstruktivno armaturom B 500B (MA i RA). U ploči ostaviti otvore za ugradnju poklopaca dim. prema nacrtu. 
NAPOMENA: ploča okna za smještaj CS se izvodi nakon montaže kompaktne crpne stanice.
U cijenu stavke uračunata dobava, doprema i montaža jednostarne glatke oplate za ploču.
Jedinična cijena stavke uključuje dobavu i dopremu betona, potrebnu oplatu, sve potrebne radove, materijale, pomoćna sredstva i transporte za izvedbu stavke.</t>
    </r>
  </si>
  <si>
    <r>
      <t>Obračun po m</t>
    </r>
    <r>
      <rPr>
        <vertAlign val="superscript"/>
        <sz val="11"/>
        <rFont val="Times New Roman"/>
        <family val="1"/>
      </rPr>
      <t>3</t>
    </r>
    <r>
      <rPr>
        <sz val="11"/>
        <rFont val="Times New Roman"/>
        <family val="1"/>
      </rPr>
      <t xml:space="preserve"> ugrađenog betona i m</t>
    </r>
    <r>
      <rPr>
        <vertAlign val="superscript"/>
        <sz val="11"/>
        <rFont val="Times New Roman"/>
        <family val="1"/>
      </rPr>
      <t>2</t>
    </r>
    <r>
      <rPr>
        <sz val="11"/>
        <rFont val="Times New Roman"/>
        <family val="1"/>
      </rPr>
      <t xml:space="preserve"> oplate.</t>
    </r>
  </si>
  <si>
    <r>
      <rPr>
        <b/>
        <sz val="11"/>
        <rFont val="Times New Roman"/>
        <family val="1"/>
      </rPr>
      <t>Armatura- šipke i mreže</t>
    </r>
    <r>
      <rPr>
        <sz val="11"/>
        <rFont val="Times New Roman"/>
        <family val="1"/>
      </rPr>
      <t xml:space="preserve">
Dobava, čišćenje, ravnanje, savijanje, ugradba i povezivanje rebraste armature RA - B 500B i  armaturnih mreža MA - B  500B, u svemu prema armaturnim nacrtima iz izvedbenog projekta i postojećim propisima.
U cijenu je uračunat sav potreban rad, materijal, pomoćna sredstva i transporti.</t>
    </r>
  </si>
  <si>
    <r>
      <rPr>
        <b/>
        <sz val="11"/>
        <rFont val="Times New Roman"/>
        <family val="1"/>
      </rPr>
      <t>Hidroizolacija unutarnjih zidova</t>
    </r>
    <r>
      <rPr>
        <sz val="11"/>
        <rFont val="Times New Roman"/>
        <family val="1"/>
      </rPr>
      <t xml:space="preserve">
Izvođenje jednokomponentnog polimercementnog hidroizolacijskog premaza unutrašnjih zidova i dna crpne stanice  i ulaznog okna (zidova, ploče i dna)  Premaz se nanosi gleterom, valjkom ili četkom na čistu i čvrstu betonsku podlogu u dva sloja u ukupnoj potrošnji od 3,0 kg/m</t>
    </r>
    <r>
      <rPr>
        <vertAlign val="superscript"/>
        <sz val="11"/>
        <rFont val="Times New Roman"/>
        <family val="1"/>
      </rPr>
      <t>2</t>
    </r>
    <r>
      <rPr>
        <sz val="11"/>
        <rFont val="Times New Roman"/>
        <family val="1"/>
      </rPr>
      <t>.
Brtvljenje spojeva između horizontalnih i vertikalnih površina i na spojevima zidova izvesti ugradnjom dilatacijske trake od pletenog poliestera u sredini ojačanog sa gumenom trakom. Traka se utapa u prvi sloj premaza, a drugim prekriva.
Obračun po m</t>
    </r>
    <r>
      <rPr>
        <vertAlign val="superscript"/>
        <sz val="11"/>
        <rFont val="Times New Roman"/>
        <family val="1"/>
      </rPr>
      <t>2</t>
    </r>
    <r>
      <rPr>
        <sz val="11"/>
        <rFont val="Times New Roman"/>
        <family val="1"/>
      </rPr>
      <t xml:space="preserve"> premaza i m' trake.</t>
    </r>
  </si>
  <si>
    <r>
      <rPr>
        <b/>
        <sz val="11"/>
        <rFont val="Times New Roman"/>
        <family val="1"/>
      </rPr>
      <t>Tipske ljestve od inoxa</t>
    </r>
    <r>
      <rPr>
        <sz val="11"/>
        <rFont val="Times New Roman"/>
        <family val="1"/>
      </rPr>
      <t xml:space="preserve">
Dobava, doprema i ugradnja, tipskih vertikalnih ljestvi od inox čelika AISI 316L za spuštanje u crpnu stanicu.
Ljestve su dim. 46x20cm, visine 2,95, sa međusobno povezanim prečkama profila ø 20 mm na razmaku 30 cm, sve prema detalju.
Ljestve su fiksno montirane na zid vodovodnog okna.
Ljestve sukladno HRN EN 13101:2007 ili jednakovrijedne.
Cijenom stavke su obuhvaćeni svi potrebni radovi, materijali, pomagala i transporti za kompletnu izvedbu rada.</t>
    </r>
  </si>
  <si>
    <r>
      <rPr>
        <b/>
        <sz val="11"/>
        <rFont val="Times New Roman"/>
        <family val="1"/>
      </rPr>
      <t>Uređaj za pročišćavanje otpadnog zraka</t>
    </r>
    <r>
      <rPr>
        <sz val="11"/>
        <rFont val="Times New Roman"/>
        <family val="1"/>
      </rPr>
      <t xml:space="preserve">
Dobava, doprema, istovar na odlagalište gradilišta, doprema s odlagališta gradilišta, istovar i kompletna montaža  uređaja za pročišćavanje otpadnog zraka iz crpne stanice:
- Uređaj za pročišćavanje otpadnog zraka mora biti sljedećih karakteristika:
- Uređaj s minimalno dvokomponentnom ispunom za kemijsku razgradnju otpadnih plinova
- Ispuna je od kemijskih medija sastavljenih od suhog granulata ugljika i drugih aktivnih tvari koje omogućuju optimalno odvijanje kemijskih reakcija
- Uređaj mora imati ventil za separaciju kondenzata i demontažni pokrov, a se sastoji od: 
- tijela za ispunu (cilindričnog oblika)
- poklopca (od stakloplastike)
- ventilatora     
- Tijelo od polietilena debljine 6,4 mm otpornog na koroziju od otpadne vode, promjera 55,9 cm i visine 91,4 cm
- Max. protok zraka: 170 m³/h
- Količina ispune: 100 kg
- Promjer priključka ulaza zraka: 100 mm
- Ukupna masa (s ispunom): 184 kg 
</t>
    </r>
  </si>
  <si>
    <r>
      <rPr>
        <b/>
        <sz val="11"/>
        <rFont val="Times New Roman"/>
        <family val="1"/>
      </rPr>
      <t>Poklopac od nodularnog lijeva</t>
    </r>
    <r>
      <rPr>
        <sz val="11"/>
        <rFont val="Times New Roman"/>
        <family val="1"/>
      </rPr>
      <t xml:space="preserve">
Dobava, doprema na odlagalište gradilišta, doprema s odlagališta gradilišta i ugradnja poklopca od nodularnog lijeva dim. 600x600 mm i 800x800 mm (kvadratni), nosivosti 400 kN, uključivo s okvirom za ulazno okno.
U cijenu je uračunat sav potreban rad, materijal, pomoćna sredstva i transporti.</t>
    </r>
  </si>
  <si>
    <r>
      <rPr>
        <b/>
        <sz val="11"/>
        <rFont val="Times New Roman"/>
        <family val="1"/>
      </rPr>
      <t>Metalna dvokrilna vrata</t>
    </r>
    <r>
      <rPr>
        <sz val="11"/>
        <rFont val="Times New Roman"/>
        <family val="1"/>
      </rPr>
      <t xml:space="preserve">
Dobava i doprema materijala, izrada i istovar u skladište gradilišta metalnih dvokrilnih vrata s okvirom na objekt za smještaj el. ormara i uređaja za pročišćavanje zraka. Vrata za elektroormar su za otvor vel. 1,40×1,94 m, dok su vrata za uređaj za pročišćavanje zraka za otvor vel. 1,20×1,94 m. Vrata su  izrađena  iz inox-a AISI 316L debljine 1,5 mm. Krila su opremljena fiksnom ventilacijskom rešetkom, kvakom i cilindar bravom s kompletom ključeva, a okvir se sastoji od L profila i kvadratnih cijevi. 
Cijenom obuhvatiti sav materijal, izradu i dopremu vrata te zaštitni premaz prajmerom, kao temeljna i 2 sloja završnom bojom, te odgovarajuću bravu s ključem.
Boja i ton prema izboru Investitora.
NAPOMENA: Prije izrade točne mjere uzeti na licu mjesta.</t>
    </r>
  </si>
  <si>
    <r>
      <rPr>
        <b/>
        <sz val="11"/>
        <rFont val="Times New Roman"/>
        <family val="1"/>
      </rPr>
      <t>Zaštitna ploča od inoxa</t>
    </r>
    <r>
      <rPr>
        <sz val="11"/>
        <rFont val="Times New Roman"/>
        <family val="1"/>
      </rPr>
      <t xml:space="preserve">
Dobava i doprema materijala i izrada zaštitne ploče od inox-a AISI 316L, dim. 1,20x0,35  m, debljine 3,0 mm. 
Cijenom obuhvatiti sav pričvrsni materijal, izradu i dopremu ploče, te zaštitni premaz prajmerom, kao temeljna i 2 sloja završnom bojom.</t>
    </r>
  </si>
  <si>
    <r>
      <t xml:space="preserve">Zapornica
</t>
    </r>
    <r>
      <rPr>
        <sz val="11"/>
        <rFont val="Times New Roman"/>
        <family val="1"/>
      </rPr>
      <t xml:space="preserve">Dobava, doprema i montaža tipske zidne pločaste zapornice od inox čelika AISI 316L.  za otvor u zidu dim. ø 200 mm. Dizanje zapornice preko produženog vretena od nehrđajućeg čelika, t-dubina ugradnje = 2800 mm. Zapornica se ugrađuje na zid ulaznog okna prema oknu za smještaj CS. U cijenu su uključeni vijci za pričvršćenje. 
U cijenu je uračunat sav potreban rad, materijal, pomoćna sredstva i transporti. 
NAPOMENA: Prije dobave provijeriti mjere na terenu. </t>
    </r>
  </si>
  <si>
    <r>
      <rPr>
        <b/>
        <sz val="11"/>
        <rFont val="Times New Roman"/>
        <family val="1"/>
      </rPr>
      <t>Kompaktna crpna stanica</t>
    </r>
    <r>
      <rPr>
        <sz val="11"/>
        <rFont val="Times New Roman"/>
        <family val="1"/>
      </rPr>
      <t xml:space="preserve">
Dobava, doprema, istovar na odlagalište gradilišta, doprema s odlagališta gradilišta, istovar i kompletna montaža kompaktne crpne stanice sa separatorom za odvajanje krutih čestica (uređaj za pumpanje otpadnih voda u suhoj izvedbi) s karakteristikama:
- maksimalni dotok uređaju : 3,5 l/s
- projektirani dotok uređaju: 12,60 m³ / h
- projektirani protok pumpe: 14,40 m³ / h
- projektirana visina dizanja pumpe: 24,0 m
- snaga jedne crpke P2: 3,70 kW.
</t>
    </r>
  </si>
  <si>
    <r>
      <rPr>
        <b/>
        <sz val="11"/>
        <rFont val="Times New Roman"/>
        <family val="1"/>
      </rPr>
      <t>Ulazni razdjelnik:</t>
    </r>
    <r>
      <rPr>
        <sz val="11"/>
        <rFont val="Times New Roman"/>
        <family val="1"/>
      </rPr>
      <t xml:space="preserve">
Modularni sustav specifičan za ovaj uređaj, otvori za kontrolu spojeni vijcima, priključak za razinske sustave, drenažna crpka i odzračivanje. Ulazni vodovi separatora sa zapornim armaturama.
Mogućnost priključka za drenažnu crpku s kugličnom slavinom, kuglični protupovratni ventil i priključna nazuvica za fleksibilno crijevo, dimenzija 1 “
Ulazni vod, spojen prirubnicama, prirubnica DIN 2642 
Priključna prirubnica za dovod : DN 200
Dovod do separatora : DN 100
Stupanj tlaka : PN 10
Materijal : V 2 A, 1.4301 ili jednakovrijedan
Visina dovoda (dno cijevi) :  700 mm
Nožasti zasun na ulazu u uređaj 
Nožasti zasun DN 200 kao krajnja armatura s prirubničkim spojem DIN 2201, PN 10 bez sužavanja prolaza
Dimenzija : DN 200
Materijal : GG / V 2 A,1.4301 / PP- St
</t>
    </r>
  </si>
  <si>
    <r>
      <rPr>
        <b/>
        <sz val="11"/>
        <rFont val="Times New Roman"/>
        <family val="1"/>
      </rPr>
      <t>Spremnik / sabirni prostor:</t>
    </r>
    <r>
      <rPr>
        <sz val="11"/>
        <rFont val="Times New Roman"/>
        <family val="1"/>
      </rPr>
      <t xml:space="preserve">
Modularni sustav specifičan za ovo postrojenje s ugrađenim preljevom, otvorima za čišćenje i kontrolu, priključkom za mjerenje nivoa i odzračivanje.
Priključak za usisne vodove crpke s ugrađenom zaštitom od kavitacija.
Usisni vodovi sa zapornim armaturama  
Prirubnica DIN 2642 
Zapremina spremnika : ca. 400 l
Razred tlaka : 0,6 bar
Materijal : V 2 A, 1.4301 ili ekvivalentan
</t>
    </r>
  </si>
  <si>
    <r>
      <rPr>
        <b/>
        <sz val="11"/>
        <rFont val="Times New Roman"/>
        <family val="1"/>
      </rPr>
      <t>2 separatora</t>
    </r>
    <r>
      <rPr>
        <sz val="11"/>
        <rFont val="Times New Roman"/>
        <family val="1"/>
      </rPr>
      <t xml:space="preserve"> :
u modularnoj izvedbi, sa jednostavnim pristupom za čišćenje bez otvaranja spremnika, s otvorima za čišćenje na prednjoj strani, razdvojnim sitima i razdvojnim zaklopkama.
Hidraulično optimirani priključak za tlačni vod. 
Prirubnica DIN 2642 
Materijal : V 4 A, 1.4571 ili 1.4404
</t>
    </r>
  </si>
  <si>
    <r>
      <rPr>
        <b/>
        <sz val="11"/>
        <rFont val="Times New Roman"/>
        <family val="1"/>
      </rPr>
      <t xml:space="preserve">Odzračivanje prostora spremnika i sabirnog prostora: </t>
    </r>
    <r>
      <rPr>
        <sz val="11"/>
        <rFont val="Times New Roman"/>
        <family val="1"/>
      </rPr>
      <t xml:space="preserve"> 
Odzračivanje spremnika sa zaštitom od preljeva  i sustavom za rasterećenje od tlaka prema ulaznom razdjelniku
Vod za odzračivanje spremnika, završava s prirubnicom i glatkom cijevi DN 100 PN 10 
Materijal : V 2 A, 1.4301 / PP-ST 
</t>
    </r>
  </si>
  <si>
    <r>
      <rPr>
        <b/>
        <sz val="11"/>
        <rFont val="Times New Roman"/>
        <family val="1"/>
      </rPr>
      <t xml:space="preserve">Tlačni vod:  </t>
    </r>
    <r>
      <rPr>
        <sz val="11"/>
        <rFont val="Times New Roman"/>
        <family val="1"/>
      </rPr>
      <t xml:space="preserve">
Hidraulično optimirani tlačni vod s račvastom cijevi i priključkom za ispiranje 
Svi cjevovodi su izrađeni od čelika V 4A, razred 1.4571 ili 1.4404; nakon zavarivanja bajcani i pasivizirani.
Dijelovi opreme poput spojeva, cijevnih obujmica, konzola, vijaka i matica su također izrađeni od čelika VA.
Cjevovodi su opremljeni s obrubom i letećom prirubnicom sukladno razredima tlaka. 
Prirubnice se izrađene od čelika s PP ovojnicom. Prirubnice DIN 2642 
Tlačni vod, spojen prirubnicama, završava s prirubnicom DIN 2642 DN100 
Materijal : V 4 A, 1.4571 ili 1.4404 / PP- St 
Priključak za pranje je opremljen s kuglastom slavinom  2 “ VA i priključkom s navojem. 
</t>
    </r>
  </si>
  <si>
    <r>
      <rPr>
        <b/>
        <sz val="11"/>
        <rFont val="Times New Roman"/>
        <family val="1"/>
      </rPr>
      <t xml:space="preserve">Zaporne i nepovratne armature: </t>
    </r>
    <r>
      <rPr>
        <sz val="11"/>
        <rFont val="Times New Roman"/>
        <family val="1"/>
      </rPr>
      <t xml:space="preserve">
za prethodno navedeni uređaj za pumpanje otpadne vode 
 2 x nepovratna ventila na dotoku u separator 
Dimenzija : DN 125
Materijal : Kućište JL 1040 / klapna JL 1040 gumirana
2 x nožasta zasuna u tlačnom vodu 
Nožasti zasun kao krajnja armatura s prirubničkim spojem DIN 2501, PN 10
Dimenzija : DN 100
Materijal : GG25 / 1.4021 / Mjed / PP-St
2 x nepovratne kugle u tlačnom vodu 
Prirubnički priključak prema DIN 2501, PN 10
Dimenzija : DN 100
Materijal : GG / V 2 A,1.4301 / PP- St
Sve prirubnice DIN 2642 
</t>
    </r>
  </si>
  <si>
    <r>
      <rPr>
        <b/>
        <sz val="11"/>
        <rFont val="Times New Roman"/>
        <family val="1"/>
      </rPr>
      <t xml:space="preserve">Centrifugalna crpka:  </t>
    </r>
    <r>
      <rPr>
        <sz val="11"/>
        <rFont val="Times New Roman"/>
        <family val="1"/>
      </rPr>
      <t xml:space="preserve">
2x crpke (1 radna i 1 rezerva) koja izpunjava zahtjev projektiranog protoka i napora. 
Crpka s podvodnim motorom kao uspravni, uronski blok agregat za suhu ugradnju, jednostupanjski, s trofaznim motorom prema VDE smjernicama.
Frekvencija :- 50 Hz
Izmjereni napon :- 400 V
Crpka s nasadnim dijelovima
Nacin montaže :- Suho postavljanje
Oblik rotora :- Rotor sa slobodnim strujanjem (F)
</t>
    </r>
  </si>
  <si>
    <r>
      <t xml:space="preserve">Dobava, doprema  i istovar na odlagalište gradilišta, doprema s odlagališta gradilišta, istovar i kompletna montaža </t>
    </r>
    <r>
      <rPr>
        <b/>
        <sz val="11"/>
        <rFont val="Times New Roman"/>
        <family val="1"/>
      </rPr>
      <t>drenažne crpke</t>
    </r>
    <r>
      <rPr>
        <sz val="11"/>
        <rFont val="Times New Roman"/>
        <family val="1"/>
      </rPr>
      <t>.  
Potpuno potopni podvodni crpni agregat s otvorenim rotorom, u blok izvedbi, s plašno hlađenim izmjeničnim motorom, vrsta zaštite IP 68, s ugrađenom toplinskom zaštitom motora, s uspravnim priključnim nastavkom na tlačnoj strani integriranom povratnom zaklopkom. Električni priključni vod H07RN-F.G., 10 m duljine sa zaštitnim (šuko) utikačem.
Zapreminski protok 7,50 m³/h  
Visina dizanja 3,37 m  
slobodni prolaz do 10,0 mm  
Nominalni promjer tlacne prirubnice Rp 1 1/4  
Frekvencija 50 Hz  
Izmjereni napon 230 V  
Električna priključna snaga P1 0,43 kW  
Izmjerena snaga motora P2 0,18 kW  
Maksimalna nazivna struja 1,9 A  
Broj okretaja 2800 rpm  
Obračun po komadu dobavljene drenažne crpke</t>
    </r>
  </si>
  <si>
    <r>
      <rPr>
        <b/>
        <sz val="11"/>
        <rFont val="Times New Roman"/>
        <family val="1"/>
      </rPr>
      <t>Lijevano-željezni fazonski komadi</t>
    </r>
    <r>
      <rPr>
        <sz val="11"/>
        <rFont val="Times New Roman"/>
        <family val="1"/>
      </rPr>
      <t xml:space="preserve">
Dobava, doprema, istovar na odlagalište gradilišta, doprema s odlagališta gradilišta, istovar i kompletna montaža ljevano-željeznih (GGG) fazonskih komada NP 10 bara za otpadne vode.
Fazonski komadi sukladno normama HRN EN 545:2007 i EN 545:2006 ili jednakovrijedno. Fazonski komadi su iznutra i izvana zaštićeni epoxy premazom.
Sve prirubnice prema standardu EN 1092-2 (za PN 10 bara ex. DIN 28604, za PN 16 bara ex. DIN 28605) ili jednakovrijedno.
Za spoj naglavkom potrebna je odgovarajuća brtva, s brtvenom površinom C (prema ex. DIN 2526).
Za zaštitu spojeva dobaviti odgovarajuće materijale za izolaciju.
Zajedno sa fazonskim komadima dobaviti sav potreban spojni i brtveni materijal. U jediničnu cijenu uračunat sav potreban rad, materijal i transporti za izvedbu stavke. </t>
    </r>
  </si>
  <si>
    <r>
      <t>FF-komad</t>
    </r>
    <r>
      <rPr>
        <sz val="11"/>
        <rFont val="Times New Roman"/>
        <family val="1"/>
      </rPr>
      <t xml:space="preserve"> spojni komad s prirubnicama</t>
    </r>
  </si>
  <si>
    <r>
      <t>FF-komad</t>
    </r>
    <r>
      <rPr>
        <sz val="11"/>
        <rFont val="Times New Roman"/>
        <family val="1"/>
      </rPr>
      <t xml:space="preserve"> spojni komad s prirubnicama </t>
    </r>
  </si>
  <si>
    <r>
      <t>E pe-hd - komad</t>
    </r>
    <r>
      <rPr>
        <sz val="11"/>
        <rFont val="Times New Roman"/>
        <family val="1"/>
      </rPr>
      <t xml:space="preserve"> s prirubnicom i TYT-kolčakom  </t>
    </r>
  </si>
  <si>
    <r>
      <t>T - otcjepni komad</t>
    </r>
    <r>
      <rPr>
        <sz val="11"/>
        <rFont val="Times New Roman"/>
        <family val="1"/>
      </rPr>
      <t xml:space="preserve"> s prirubnicama </t>
    </r>
  </si>
  <si>
    <r>
      <t>Q 90</t>
    </r>
    <r>
      <rPr>
        <b/>
        <vertAlign val="superscript"/>
        <sz val="11"/>
        <rFont val="Times New Roman"/>
        <family val="1"/>
      </rPr>
      <t>o</t>
    </r>
    <r>
      <rPr>
        <b/>
        <sz val="11"/>
        <rFont val="Times New Roman"/>
        <family val="1"/>
      </rPr>
      <t xml:space="preserve"> </t>
    </r>
    <r>
      <rPr>
        <sz val="11"/>
        <rFont val="Times New Roman"/>
        <family val="1"/>
      </rPr>
      <t xml:space="preserve">- </t>
    </r>
    <r>
      <rPr>
        <b/>
        <sz val="11"/>
        <rFont val="Times New Roman"/>
        <family val="1"/>
      </rPr>
      <t>lučni komad</t>
    </r>
    <r>
      <rPr>
        <sz val="11"/>
        <rFont val="Times New Roman"/>
        <family val="1"/>
      </rPr>
      <t xml:space="preserve"> s prirubnicama </t>
    </r>
  </si>
  <si>
    <r>
      <t>Q 90</t>
    </r>
    <r>
      <rPr>
        <b/>
        <vertAlign val="superscript"/>
        <sz val="11"/>
        <rFont val="Times New Roman"/>
        <family val="1"/>
      </rPr>
      <t>o</t>
    </r>
    <r>
      <rPr>
        <b/>
        <sz val="11"/>
        <rFont val="Times New Roman"/>
        <family val="1"/>
      </rPr>
      <t xml:space="preserve"> </t>
    </r>
    <r>
      <rPr>
        <sz val="11"/>
        <rFont val="Times New Roman"/>
        <family val="1"/>
      </rPr>
      <t xml:space="preserve">- </t>
    </r>
    <r>
      <rPr>
        <b/>
        <sz val="11"/>
        <rFont val="Times New Roman"/>
        <family val="1"/>
      </rPr>
      <t>lučni komad</t>
    </r>
    <r>
      <rPr>
        <sz val="11"/>
        <rFont val="Times New Roman"/>
        <family val="1"/>
      </rPr>
      <t xml:space="preserve"> s prirubnicama  </t>
    </r>
  </si>
  <si>
    <r>
      <t>FFR- reducirani komad</t>
    </r>
    <r>
      <rPr>
        <sz val="11"/>
        <rFont val="Times New Roman"/>
        <family val="1"/>
      </rPr>
      <t xml:space="preserve">  s prirubnicama </t>
    </r>
  </si>
  <si>
    <r>
      <t>FFK 45°- lučni komad</t>
    </r>
    <r>
      <rPr>
        <sz val="11"/>
        <rFont val="Times New Roman"/>
        <family val="1"/>
      </rPr>
      <t xml:space="preserve">  s prirubnicama </t>
    </r>
  </si>
  <si>
    <r>
      <t>E-ks - prelazni komad</t>
    </r>
    <r>
      <rPr>
        <sz val="11"/>
        <rFont val="Times New Roman"/>
        <family val="1"/>
      </rPr>
      <t xml:space="preserve"> s prirubnicom i TYT-kolčakom za prijelaz na PVC cijevi</t>
    </r>
  </si>
  <si>
    <r>
      <rPr>
        <b/>
        <sz val="11"/>
        <rFont val="Times New Roman"/>
        <family val="1"/>
      </rPr>
      <t>Lijevano-željezne armature</t>
    </r>
    <r>
      <rPr>
        <sz val="11"/>
        <rFont val="Times New Roman"/>
        <family val="1"/>
      </rPr>
      <t xml:space="preserve">
Dobava, doprema, istovar na odlagalište gradilišta, doprema s odlagališta gradilišta, istovar i kompletna montaža lijevano-željeznih armatura NP 10 bara za otpadne vode s prirubničkim spojem. 
Armature sukladno normama HRN EN 1074-1:2002, EN 1074-2:2002, EN 1074-2:2002/A1:2008, EN 1074-3:2002, EN 1074-4:2002, EN 1074-5:2002, EN 1074-6:2008 ili jednakovrijedno.
Uz specificirane armature koje se spajaju pomoću prirubnica dobaviti potreban broj nerđajućih vijaka s maticom odgovarajuće veličine i odgovarajuće brtve za prirubnice.
Izvedba armature mora biti namjenjena fekalnoj odvodnji.
Ugradbene duljine zasuna odrediti prema standardu EN 558/1 RED.4 ili jednakovrijedno.
Jedinična cijena stavke uključuje sve potrebne materijale, radove pomoćna sredstva i transporte, osim spajanja komada međusobno i na ostalu opremu. </t>
    </r>
  </si>
  <si>
    <r>
      <t>Dobava, doprema, istovar  na odlagalište gradilišta  i ugradnja</t>
    </r>
    <r>
      <rPr>
        <b/>
        <sz val="11"/>
        <rFont val="Times New Roman"/>
        <family val="1"/>
      </rPr>
      <t xml:space="preserve"> teleskopske ugradbene garniture za zasun DN 80.</t>
    </r>
    <r>
      <rPr>
        <sz val="11"/>
        <rFont val="Times New Roman"/>
        <family val="1"/>
      </rPr>
      <t xml:space="preserve">
Materijal:
- Ljevano zvono GG25
- Vretenasta spojnica i nastavak: GGG 40 bitumenizirano
- Cijev i šipka garniture: st 37 - pocinčano
- Zaštitne cijevi: PEHD
Ugradbena garnitura postavljena u zaštitnim cijevima.</t>
    </r>
  </si>
  <si>
    <r>
      <t>Dobava, doprema, istovar  na odlagalište gradilišta i ugradnja</t>
    </r>
    <r>
      <rPr>
        <b/>
        <sz val="11"/>
        <rFont val="Times New Roman"/>
        <family val="1"/>
      </rPr>
      <t xml:space="preserve"> cestovne kape za ventile sa poklopcem</t>
    </r>
    <r>
      <rPr>
        <sz val="11"/>
        <rFont val="Times New Roman"/>
        <family val="1"/>
      </rPr>
      <t>.
Materijal:
- kapa: GG 25 bitumezirani
-  poklopac: GG 25 EWS zaštita, sprječavanje lijepljenja poklopca za kapu
Uz cestovnu kapu dolazi odgovarajuća betonska podložna ploča.
U stavku uračunati i PVC  cijev DN 100 mm za zaštitu ugredbene garniture kod prolaza kroz betonsku ploču crpne stanice dužine L=0,50 m.
Uz ponudu obavezno dostaviti:
a) Certifikat o stalnosti svojstava i/ili Izjava o svojstvima
Uz ponudu obavezno dostaviti dokumentaciju iz koje je vidljivo da su zadovoljeni gore postavljeni uvjeti.
Obračun po komadu.</t>
    </r>
  </si>
  <si>
    <r>
      <rPr>
        <b/>
        <sz val="11"/>
        <rFont val="Times New Roman"/>
        <family val="1"/>
      </rPr>
      <t>Dobava, doprema i ugradnja nožastog zasuna</t>
    </r>
    <r>
      <rPr>
        <sz val="11"/>
        <rFont val="Times New Roman"/>
        <family val="1"/>
      </rPr>
      <t xml:space="preserve"> profila DN 100  mm za ugradnju između prirubnica, NP 10 bara.
Materijali:
 - tijelo: lijevano željezo 
- zatvarač: nehrđajući čelik 
- valjano podizno vreteno: nehrđajući čelik 
Jedinična cijena stavke uključuje sve potrebne materijale, radove pomoćna sredstva i transporte, spajanja cijevi i komada međusobno i na ostalu opremu. 
</t>
    </r>
  </si>
  <si>
    <r>
      <t>ERV-R -  komad</t>
    </r>
    <r>
      <rPr>
        <sz val="11"/>
        <rFont val="Times New Roman"/>
        <family val="1"/>
      </rPr>
      <t xml:space="preserve">  s prirubnicama DN 200</t>
    </r>
  </si>
  <si>
    <r>
      <rPr>
        <b/>
        <sz val="11"/>
        <rFont val="Times New Roman"/>
        <family val="1"/>
      </rPr>
      <t>Cijevi za uređaja za pročišćavanje otpadnog zraka</t>
    </r>
    <r>
      <rPr>
        <sz val="11"/>
        <rFont val="Times New Roman"/>
        <family val="1"/>
      </rPr>
      <t xml:space="preserve">
Dobava, doprema i ugradnja PVC cijevi  i lukova DN 100 mm za spoj uređaja za pročišćavanje otpadnog zraka.</t>
    </r>
  </si>
  <si>
    <r>
      <t xml:space="preserve"> luk 90</t>
    </r>
    <r>
      <rPr>
        <b/>
        <vertAlign val="superscript"/>
        <sz val="12"/>
        <rFont val="Times New Roman"/>
        <family val="1"/>
      </rPr>
      <t xml:space="preserve">o </t>
    </r>
    <r>
      <rPr>
        <b/>
        <sz val="12"/>
        <rFont val="Times New Roman"/>
        <family val="1"/>
      </rPr>
      <t>Ø100 mm</t>
    </r>
  </si>
  <si>
    <r>
      <rPr>
        <b/>
        <sz val="11"/>
        <rFont val="Times New Roman"/>
        <family val="1"/>
      </rPr>
      <t xml:space="preserve">Dobava, doprema i ugradnja cijevi, fazonskih komada i ventila </t>
    </r>
    <r>
      <rPr>
        <sz val="11"/>
        <rFont val="Times New Roman"/>
        <family val="1"/>
      </rPr>
      <t xml:space="preserve">od materijala PVC-U (materijal tvrdi PVC prema DIN 8061, dimenzije prema DIN 8062), za radni tlak od 10 bara za drenažnu crpku.
Cijevi se isporučuju u dužini od 5,0 m i spajaju se međusobno ljepljenjem. Cijevi i spojni elementi također se spajaju ljepljenjem.
Cijevi odabrati u dogovoru s Investitorom i prema tom materijalu naručiti sve ostale fazonske komade za spajanje cijevi.
Sve transporte, preuzimanje, prijem i uskladištenje cijevi i spojnica provesti prema propisima i tehničkim uvjetima proizvođača.
U stavku su uračunate obujmice i vijci za vješanje cijevi po zidovima crpne stanice.
Jedinična cijena stavke uključuje sve potrebne materijale, radove pomoćna sredstva i transporte, spajanja cijevi i komada međusobno i na ostalu opremu. 
</t>
    </r>
  </si>
  <si>
    <r>
      <t>Stavaka obuhvaća:
- PVC cijev DN 32
- holender DN 32 - 2 kom
- koljeno 90</t>
    </r>
    <r>
      <rPr>
        <vertAlign val="superscript"/>
        <sz val="11"/>
        <rFont val="Times New Roman"/>
        <family val="1"/>
      </rPr>
      <t xml:space="preserve">o </t>
    </r>
    <r>
      <rPr>
        <sz val="11"/>
        <rFont val="Times New Roman"/>
        <family val="1"/>
      </rPr>
      <t>DN 32- 4 kom
- nepovratni ventil DN 32 - 1 kom</t>
    </r>
  </si>
  <si>
    <r>
      <rPr>
        <b/>
        <sz val="11"/>
        <rFont val="Times New Roman"/>
        <family val="1"/>
      </rPr>
      <t xml:space="preserve">NAPOMENA: </t>
    </r>
    <r>
      <rPr>
        <sz val="11"/>
        <rFont val="Times New Roman"/>
        <family val="1"/>
      </rPr>
      <t>Veličinu niše za smještaj elektroormara uskladiti s veličinom ormara iz elektroprojekta, a izgled uskladiti s željama Investitora i postojećim elektroormarima na predmetnom području.</t>
    </r>
  </si>
  <si>
    <r>
      <t>m</t>
    </r>
    <r>
      <rPr>
        <vertAlign val="superscript"/>
        <sz val="11"/>
        <rFont val="Times New Roman CE"/>
        <family val="0"/>
      </rPr>
      <t>3</t>
    </r>
  </si>
  <si>
    <r>
      <rPr>
        <b/>
        <sz val="11"/>
        <rFont val="Times New Roman"/>
        <family val="1"/>
      </rPr>
      <t>Pješčana posteljica i zaštita cijevi</t>
    </r>
    <r>
      <rPr>
        <sz val="11"/>
        <rFont val="Times New Roman"/>
        <family val="1"/>
      </rPr>
      <t xml:space="preserve">
Izvedba pješčane posteljice debljine 10 cm. Nakon polaganja cijev se zatrpava slojem pijeska bočno i iznad tjemena 10 cm. Preostali dio rova se zatrpava mat. iz iskopa do sloja humusa, sa zbijanjem.
U jediničnu cijenu uračunat sav potreban rad, materijal i transporti.</t>
    </r>
  </si>
  <si>
    <r>
      <t>Obračun po m</t>
    </r>
    <r>
      <rPr>
        <vertAlign val="superscript"/>
        <sz val="11"/>
        <rFont val="Times New Roman"/>
        <family val="1"/>
      </rPr>
      <t>3</t>
    </r>
    <r>
      <rPr>
        <sz val="11"/>
        <rFont val="Times New Roman"/>
        <family val="1"/>
      </rPr>
      <t xml:space="preserve"> ugrađenog materijala u sraslom stanju.</t>
    </r>
  </si>
  <si>
    <r>
      <rPr>
        <b/>
        <sz val="11"/>
        <rFont val="Times New Roman"/>
        <family val="1"/>
      </rPr>
      <t>PVC cijev</t>
    </r>
    <r>
      <rPr>
        <sz val="11"/>
        <rFont val="Times New Roman"/>
        <family val="1"/>
      </rPr>
      <t xml:space="preserve">
Dobava, prijevoz, isporuka, istovar i ugradnja fleksibilnih rebrastih cijevi PVC DN 110 mm za zaštitu el. kabela od el. ormara do crpne stanice.
Jedinična cijena obuhvaća sav potreban materijal i rad.</t>
    </r>
  </si>
  <si>
    <r>
      <rPr>
        <b/>
        <sz val="11"/>
        <rFont val="Times New Roman"/>
        <family val="1"/>
      </rPr>
      <t>Temelj objekata</t>
    </r>
    <r>
      <rPr>
        <sz val="11"/>
        <rFont val="Times New Roman"/>
        <family val="1"/>
      </rPr>
      <t xml:space="preserve">
Betoniranje temelja objekta elektroormara betonom C25/30 i temelja samog ormara. Kod betoniranja voditi računa da se u temelju ostavi šlic za kabele kao i da se ugrade PVC cijevi  kroz temelj.</t>
    </r>
  </si>
  <si>
    <r>
      <t>Obračun po m</t>
    </r>
    <r>
      <rPr>
        <vertAlign val="superscript"/>
        <sz val="11"/>
        <rFont val="Times New Roman"/>
        <family val="1"/>
      </rPr>
      <t>3</t>
    </r>
    <r>
      <rPr>
        <sz val="11"/>
        <rFont val="Times New Roman"/>
        <family val="1"/>
      </rPr>
      <t xml:space="preserve"> ugrađenog betona. </t>
    </r>
  </si>
  <si>
    <r>
      <rPr>
        <b/>
        <sz val="11"/>
        <rFont val="Times New Roman"/>
        <family val="1"/>
      </rPr>
      <t>AB zidovi</t>
    </r>
    <r>
      <rPr>
        <sz val="11"/>
        <rFont val="Times New Roman"/>
        <family val="1"/>
      </rPr>
      <t xml:space="preserve">
Betoniranje AB zidova kućice elektroormara debljine 20 cm od betona C25/30.  Zidove armirati mrežom MA B500B (Q-335) što je uključeno u cijenu stavke. 
Cijenom obuhvatiti sav potreban rad i materijal, kao i potrebnu dvostranu glatku oplatu.</t>
    </r>
  </si>
  <si>
    <r>
      <t>Obračun po m</t>
    </r>
    <r>
      <rPr>
        <vertAlign val="superscript"/>
        <sz val="11"/>
        <rFont val="Times New Roman"/>
        <family val="1"/>
      </rPr>
      <t xml:space="preserve">3 </t>
    </r>
    <r>
      <rPr>
        <sz val="11"/>
        <rFont val="Times New Roman"/>
        <family val="1"/>
      </rPr>
      <t>betona.</t>
    </r>
  </si>
  <si>
    <r>
      <t>- beton C25/30: 3,50 m</t>
    </r>
    <r>
      <rPr>
        <vertAlign val="superscript"/>
        <sz val="11"/>
        <rFont val="Times New Roman"/>
        <family val="1"/>
      </rPr>
      <t>3</t>
    </r>
  </si>
  <si>
    <r>
      <rPr>
        <b/>
        <sz val="11"/>
        <rFont val="Times New Roman"/>
        <family val="1"/>
      </rPr>
      <t>AB pokrovne ploče</t>
    </r>
    <r>
      <rPr>
        <sz val="11"/>
        <rFont val="Times New Roman"/>
        <family val="1"/>
      </rPr>
      <t xml:space="preserve">
Izrada AB krovne ploče kućice elektroormara betonom C25/30. Ploča je vel. 1,60 ×3,60 cm i debljine 20 cm. 
Ploču armirati s mrežom MA B500B (Q-335).
Cijenom obuhvatiti izradu ploče, dobavu, dopremu svog potrebnog materijala, postavljanje oplate i armaturu.</t>
    </r>
  </si>
  <si>
    <r>
      <t>- beton C25/30: 1,15 m</t>
    </r>
    <r>
      <rPr>
        <vertAlign val="superscript"/>
        <sz val="11"/>
        <rFont val="Times New Roman"/>
        <family val="1"/>
      </rPr>
      <t>3</t>
    </r>
  </si>
  <si>
    <r>
      <t>Obračun po m</t>
    </r>
    <r>
      <rPr>
        <vertAlign val="superscript"/>
        <sz val="11"/>
        <rFont val="Times New Roman"/>
        <family val="1"/>
      </rPr>
      <t xml:space="preserve">2 </t>
    </r>
    <r>
      <rPr>
        <sz val="11"/>
        <rFont val="Times New Roman"/>
        <family val="1"/>
      </rPr>
      <t xml:space="preserve">obrađene površine. </t>
    </r>
  </si>
  <si>
    <r>
      <rPr>
        <b/>
        <sz val="11"/>
        <rFont val="Times New Roman"/>
        <family val="1"/>
      </rPr>
      <t>Crijep</t>
    </r>
    <r>
      <rPr>
        <sz val="11"/>
        <rFont val="Times New Roman"/>
        <family val="1"/>
      </rPr>
      <t xml:space="preserve">
Nabava i doprema crijepa te njegovo postavljanje u cem. mortu na kosoj ploči kućice. 
Cijenom obuhvatiti  crijep, mort te rad.</t>
    </r>
  </si>
  <si>
    <r>
      <t>Obračun po m</t>
    </r>
    <r>
      <rPr>
        <vertAlign val="superscript"/>
        <sz val="11"/>
        <rFont val="Times New Roman"/>
        <family val="1"/>
      </rPr>
      <t>2</t>
    </r>
    <r>
      <rPr>
        <sz val="11"/>
        <rFont val="Times New Roman"/>
        <family val="1"/>
      </rPr>
      <t xml:space="preserve"> postavljenog crijepa.</t>
    </r>
  </si>
  <si>
    <r>
      <rPr>
        <b/>
        <sz val="11"/>
        <rFont val="Times New Roman"/>
        <family val="1"/>
      </rPr>
      <t>Metalna zaštitna vrata</t>
    </r>
    <r>
      <rPr>
        <sz val="11"/>
        <rFont val="Times New Roman"/>
        <family val="1"/>
      </rPr>
      <t xml:space="preserve">
Ugradnja metalnih zaštitnih vrata elektroormara automatike od inox-a dim. 1,40x1,94 m i metalnih zaštitnih vrata uređaja za pročišćavanje zraka dim. 1,20x1,94 m. 
Cijenom obuhvatiti sav materijal za izradu i pričvršćivanje vrata, dopremu i montažu vrata, te odgovarajuću bravu s ključem.</t>
    </r>
  </si>
  <si>
    <r>
      <rPr>
        <b/>
        <sz val="11"/>
        <rFont val="Times New Roman"/>
        <family val="1"/>
      </rPr>
      <t>Zaštitna ploča od inoxa</t>
    </r>
    <r>
      <rPr>
        <sz val="11"/>
        <rFont val="Times New Roman"/>
        <family val="1"/>
      </rPr>
      <t xml:space="preserve">
Ugradnja zaštitne ploče od inox-a dim. 1,20x0,35 m. Cijenom obuhvatiti sav pričvrsni materijal, izradu i dopremu ploče, te zaštitni premaz prajmerom, kao temeljna i 2 sloja završnom bojom.</t>
    </r>
  </si>
  <si>
    <r>
      <t xml:space="preserve">Dobava i doprema tipskog montažnog betonskog kontrolnog okna za elektro instalacije.
</t>
    </r>
    <r>
      <rPr>
        <sz val="11"/>
        <rFont val="Times New Roman"/>
        <family val="1"/>
      </rPr>
      <t xml:space="preserve">Betonski montažni zdenac kao tip D0/400kN, unutarnje dimenzije 47x47x72 cm, s poklopcem D0 400kN
Zaštitne cijevi provesti kroz zidove okna prema uputama izvođača instalacije veza.
Okno se postavlja na betonsku izravnavajuću podlogu C12/15 debljine 10 cm.
Okno ima standardni lijevanoželjezni poklopac, nosivosti 400 kN.
Cijena stavke obuhvaća: betonski zdenac sa  poklopcem.
Jedinična cijena obuhvaća sav potreban materijal i rad.
Obračun po kompletno dobavljenom oknu.
</t>
    </r>
  </si>
  <si>
    <r>
      <t xml:space="preserve">Doprema s odlagališta i ugradnja tipskog montažnog betonskog kontrolnog okna za elektro instalacije.
</t>
    </r>
    <r>
      <rPr>
        <sz val="11"/>
        <rFont val="Times New Roman"/>
        <family val="1"/>
      </rPr>
      <t>Betonski montažni zdenac opisa iz st. F)11.
Okno locirati  tako da ne dolazi na kolektor. Zaštitne cijevi provesti kroz zidove okna prema uputama izvođača instalacije veza.
Okno se postavlja na betonsku izravnavajuću podlogu C12/15 debljine 10 cm.
Cijena stavke obuhvaća: 
- iskop za okno: 2,50 m</t>
    </r>
    <r>
      <rPr>
        <vertAlign val="superscript"/>
        <sz val="11"/>
        <rFont val="Times New Roman"/>
        <family val="1"/>
      </rPr>
      <t>3</t>
    </r>
    <r>
      <rPr>
        <sz val="11"/>
        <rFont val="Times New Roman"/>
        <family val="1"/>
      </rPr>
      <t xml:space="preserve">
- betonsku podlogu: 0,30 m</t>
    </r>
    <r>
      <rPr>
        <vertAlign val="superscript"/>
        <sz val="11"/>
        <rFont val="Times New Roman"/>
        <family val="1"/>
      </rPr>
      <t>3</t>
    </r>
    <r>
      <rPr>
        <sz val="11"/>
        <rFont val="Times New Roman"/>
        <family val="1"/>
      </rPr>
      <t xml:space="preserve">
- ugradnju okna
- provlačenje zaštitnih cijevi
- zatrpavanje:  1,40 m</t>
    </r>
    <r>
      <rPr>
        <vertAlign val="superscript"/>
        <sz val="11"/>
        <rFont val="Times New Roman"/>
        <family val="1"/>
      </rPr>
      <t>3</t>
    </r>
    <r>
      <rPr>
        <sz val="11"/>
        <rFont val="Times New Roman"/>
        <family val="1"/>
      </rPr>
      <t xml:space="preserve">
Jedinična cijena obuhvaća sav potreban materijal i rad.
Obračun po  kompletno ugrađenom  oknu.
</t>
    </r>
  </si>
  <si>
    <r>
      <rPr>
        <b/>
        <sz val="11"/>
        <rFont val="Times New Roman"/>
        <family val="1"/>
      </rPr>
      <t>Geodetsko snimanje izvedenih radova</t>
    </r>
    <r>
      <rPr>
        <sz val="11"/>
        <rFont val="Times New Roman"/>
        <family val="1"/>
      </rPr>
      <t xml:space="preserve">
Geodetsko snimanje izvedenih radova s izradom elaborata katastra građevine crpne stanice u skladu s važećim propisima.
Jedinična cijena stavke uključuje sve potrebne terenske i uredske radove, te materijale za komplet elaborata prema datom opisu.</t>
    </r>
  </si>
  <si>
    <r>
      <t>Obračun po m</t>
    </r>
    <r>
      <rPr>
        <vertAlign val="superscript"/>
        <sz val="11"/>
        <rFont val="Times New Roman"/>
        <family val="1"/>
      </rPr>
      <t>2</t>
    </r>
    <r>
      <rPr>
        <sz val="11"/>
        <rFont val="Times New Roman"/>
        <family val="1"/>
      </rPr>
      <t>.</t>
    </r>
  </si>
  <si>
    <r>
      <rPr>
        <b/>
        <sz val="11"/>
        <rFont val="Times New Roman"/>
        <family val="1"/>
      </rPr>
      <t xml:space="preserve">Čišćenje crpne stanice </t>
    </r>
    <r>
      <rPr>
        <sz val="11"/>
        <rFont val="Times New Roman"/>
        <family val="1"/>
      </rPr>
      <t xml:space="preserve">
Čišćenje crpne stanice nakon montaže crpki i cjevovoda, odnosno po završetku svih radova. U cijenu je uračunat sav potreban rad, pomoćna sredstva i transporti za izvedbu opisanog rada.
Obračun po komplet obavljenom radu.</t>
    </r>
  </si>
  <si>
    <r>
      <rPr>
        <b/>
        <sz val="11"/>
        <rFont val="Times New Roman"/>
        <family val="1"/>
      </rPr>
      <t xml:space="preserve">Ispitivanje crpne stanice na vodonepropusnost </t>
    </r>
    <r>
      <rPr>
        <sz val="11"/>
        <rFont val="Times New Roman"/>
        <family val="1"/>
      </rPr>
      <t xml:space="preserve">Ispitivanje crpne stanice na vodonepropusnost prema normi Opskrba vodom - zahtjevi za sustave i dijelove sustava za pohranu vode HRN EN 1508, sve u skladu sa Pravilnikom o tehničkim zahtjevima za građevine odvodnje, otpadnih voda, kao i rokovima obvezne kontrole ispravnosti građevina odvodnje i pročišćavanja otpadnih voda (N.N. 03/11). 
Ispitivanje mora vršiti  akreditirani laboratorij osposobljen prema zahtjevima norme HRN EN ISO/IEC 17025. Osim toga, laboratorij koji vrši ispitivanja mora zadovoljavati i sve ostale posebne uvjete propisane Pravilnikom o posebnim uvjetima za obavljanje djelatnosti ispitivanja vodonepropusnosti građevina za odvodnju i pročišćavanje otpadnih voda (N.N. 01/11), odnosno  mora imati Rješenje o ispunjenju posebnih uvjeta sukladno zahtjevu istog Pravilnika. </t>
    </r>
  </si>
  <si>
    <r>
      <rPr>
        <b/>
        <sz val="11"/>
        <rFont val="Times New Roman"/>
        <family val="1"/>
      </rPr>
      <t>Puštanje crpne stanice u probni rad.</t>
    </r>
    <r>
      <rPr>
        <sz val="11"/>
        <rFont val="Times New Roman"/>
        <family val="1"/>
      </rPr>
      <t xml:space="preserve">
Stavka uključuje sve potrebne radove, te potrebnu vodu za ispitivanje, sve dok crpna stanica ne proradi ispravno.</t>
    </r>
  </si>
  <si>
    <r>
      <rPr>
        <b/>
        <sz val="11"/>
        <rFont val="Times New Roman"/>
        <family val="1"/>
      </rPr>
      <t>Izrada projekta izvedenog stanja sa svim dopunama i izmjenama koje su nastale tokom građenja.</t>
    </r>
    <r>
      <rPr>
        <sz val="11"/>
        <rFont val="Times New Roman"/>
        <family val="1"/>
      </rPr>
      <t xml:space="preserve">
Podloga za izradu projekta je izvedbeni projekt, dopune izvedbenog projekta, geodetski snimak izrađena tijekom građenja (elaborat izvedenog stanja), skice i foto dokumentacija, a sve izrađeno u fazi građenja.
Projekt izvedenog stanja potrebno je predati kao digitalnu snimku u .dwg formatu na CD-u uz šest primjeraka uvezanog elaborata.
Jedinična cijena stavke uključuje sve potrebne terenske i uredske radove, te materijale za izradu kompletne stavke.
</t>
    </r>
  </si>
  <si>
    <t>UKUPNO CRPNA STANICA ''NOGOMETNO IGRALIŠTE''</t>
  </si>
  <si>
    <t>Certifikat mora sadržavati sljedeće ispitne elemente:
a) Hidrostatski ispitni pritisak (bar)
b) Granična elastičnost (N/mm²)
c) Vučna sila (N/mm²)
d) Produženje na vlak (%)
e) Čvrstoća materijala (HB)
U cijenu uračunati kompletan spojni i brtveni materijal - gumene prstenove za spoj Tyton ili Standard i sredstvo za podmazivanje gumica i cijevi.
Obračun po m' dobavljenih i ugrađenih cijevi.</t>
  </si>
  <si>
    <t xml:space="preserve">L = (190+20) + 5% = 220,50 m' </t>
  </si>
  <si>
    <r>
      <rPr>
        <b/>
        <sz val="11"/>
        <rFont val="Times New Roman"/>
        <family val="1"/>
      </rPr>
      <t>DN 80 mm</t>
    </r>
    <r>
      <rPr>
        <sz val="11"/>
        <rFont val="Times New Roman"/>
        <family val="1"/>
      </rPr>
      <t>: - za hidrant</t>
    </r>
  </si>
  <si>
    <t xml:space="preserve">L = 2,0 + 5% = 2,1 m' </t>
  </si>
  <si>
    <t>- nosivost poklopca 250 kN - kalsa C250</t>
  </si>
  <si>
    <t xml:space="preserve">Izvedba prespoja na izvedeni tlačni cjevovod. Tlačni cjevovod je od cijevi PE-HD profila  DN 90 mm. 
Točan profil i vrstu cijevi utvrditi na licu mjesta. </t>
  </si>
  <si>
    <t>Obračun po komadu kompletno izvedenom spoju.</t>
  </si>
</sst>
</file>

<file path=xl/styles.xml><?xml version="1.0" encoding="utf-8"?>
<styleSheet xmlns="http://schemas.openxmlformats.org/spreadsheetml/2006/main">
  <numFmts count="39">
    <numFmt numFmtId="5" formatCode="#,##0\ &quot;HRK&quot;;\-#,##0\ &quot;HRK&quot;"/>
    <numFmt numFmtId="6" formatCode="#,##0\ &quot;HRK&quot;;[Red]\-#,##0\ &quot;HRK&quot;"/>
    <numFmt numFmtId="7" formatCode="#,##0.00\ &quot;HRK&quot;;\-#,##0.00\ &quot;HRK&quot;"/>
    <numFmt numFmtId="8" formatCode="#,##0.00\ &quot;HRK&quot;;[Red]\-#,##0.00\ &quot;HRK&quot;"/>
    <numFmt numFmtId="42" formatCode="_-* #,##0\ &quot;HRK&quot;_-;\-* #,##0\ &quot;HRK&quot;_-;_-* &quot;-&quot;\ &quot;HRK&quot;_-;_-@_-"/>
    <numFmt numFmtId="41" formatCode="_-* #,##0\ _H_R_K_-;\-* #,##0\ _H_R_K_-;_-* &quot;-&quot;\ _H_R_K_-;_-@_-"/>
    <numFmt numFmtId="44" formatCode="_-* #,##0.00\ &quot;HRK&quot;_-;\-* #,##0.00\ &quot;HRK&quot;_-;_-* &quot;-&quot;??\ &quot;HRK&quot;_-;_-@_-"/>
    <numFmt numFmtId="43" formatCode="_-* #,##0.00\ _H_R_K_-;\-* #,##0.00\ _H_R_K_-;_-* &quot;-&quot;??\ _H_R_K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_-* #,##0.00_-;\-* #,##0.00_-;_-* \-??_-;_-@_-"/>
    <numFmt numFmtId="173" formatCode="#"/>
    <numFmt numFmtId="174" formatCode="0.0"/>
    <numFmt numFmtId="175" formatCode="#,##0.00_ ;\-#,##0.00\ "/>
    <numFmt numFmtId="176" formatCode="0.00;[Red]0.00"/>
    <numFmt numFmtId="177" formatCode="_-* #,##0.00_-;\-* #,##0.00_-;_-* &quot;-&quot;??_-;_-@_-"/>
    <numFmt numFmtId="178" formatCode="0;[Red]0"/>
    <numFmt numFmtId="179" formatCode="&quot;Yes&quot;;&quot;Yes&quot;;&quot;No&quot;"/>
    <numFmt numFmtId="180" formatCode="&quot;True&quot;;&quot;True&quot;;&quot;False&quot;"/>
    <numFmt numFmtId="181" formatCode="&quot;On&quot;;&quot;On&quot;;&quot;Off&quot;"/>
    <numFmt numFmtId="182" formatCode="[$€-2]\ #,##0.00_);[Red]\([$€-2]\ #,##0.00\)"/>
    <numFmt numFmtId="183" formatCode="0.000;[Red]0.000"/>
    <numFmt numFmtId="184" formatCode="#,##0.00\ &quot;kn&quot;"/>
    <numFmt numFmtId="185" formatCode="_-* #,##0.0_-;\-* #,##0.0_-;_-* &quot;-&quot;??_-;_-@_-"/>
    <numFmt numFmtId="186" formatCode="yyyy\.mm\.dd"/>
    <numFmt numFmtId="187" formatCode="d/m/yy/"/>
    <numFmt numFmtId="188" formatCode="dd/mm/yy"/>
    <numFmt numFmtId="189" formatCode="@\ &quot;*&quot;"/>
    <numFmt numFmtId="190" formatCode="_-* #,##0\ _$_-;\-* #,##0\ _$_-;_-* &quot;-&quot;\ _$_-;_-@_-"/>
    <numFmt numFmtId="191" formatCode="#,##0_ ;[Red]\-#,##0\ "/>
    <numFmt numFmtId="192" formatCode="&quot;Da&quot;;&quot;Da&quot;;&quot;Ne&quot;"/>
    <numFmt numFmtId="193" formatCode="&quot;Uključeno&quot;;&quot;Uključeno&quot;;&quot;Isključeno&quot;"/>
    <numFmt numFmtId="194" formatCode="[$¥€-2]\ #,##0.00_);[Red]\([$€-2]\ #,##0.00\)"/>
  </numFmts>
  <fonts count="105">
    <font>
      <sz val="11"/>
      <name val="Times New Roman CE"/>
      <family val="0"/>
    </font>
    <font>
      <sz val="10"/>
      <name val="Arial"/>
      <family val="0"/>
    </font>
    <font>
      <sz val="8"/>
      <name val="Times New Roman CE"/>
      <family val="0"/>
    </font>
    <font>
      <sz val="12"/>
      <name val="Times New Roman CE"/>
      <family val="1"/>
    </font>
    <font>
      <b/>
      <sz val="10"/>
      <name val="Arial"/>
      <family val="2"/>
    </font>
    <font>
      <b/>
      <u val="single"/>
      <sz val="10"/>
      <name val="Arial"/>
      <family val="2"/>
    </font>
    <font>
      <sz val="10"/>
      <name val="Trebuchet MS"/>
      <family val="2"/>
    </font>
    <font>
      <sz val="11"/>
      <name val="Arial"/>
      <family val="2"/>
    </font>
    <font>
      <b/>
      <sz val="11"/>
      <name val="Times New Roman"/>
      <family val="1"/>
    </font>
    <font>
      <sz val="11"/>
      <name val="Times New Roman"/>
      <family val="1"/>
    </font>
    <font>
      <b/>
      <sz val="12"/>
      <name val="Times New Roman"/>
      <family val="1"/>
    </font>
    <font>
      <sz val="12"/>
      <name val="Times New Roman"/>
      <family val="1"/>
    </font>
    <font>
      <b/>
      <sz val="14"/>
      <name val="Times New Roman"/>
      <family val="1"/>
    </font>
    <font>
      <vertAlign val="superscript"/>
      <sz val="11"/>
      <name val="Times New Roman"/>
      <family val="1"/>
    </font>
    <font>
      <sz val="14"/>
      <name val="Times New Roman"/>
      <family val="1"/>
    </font>
    <font>
      <b/>
      <i/>
      <sz val="14"/>
      <name val="Times New Roman"/>
      <family val="1"/>
    </font>
    <font>
      <b/>
      <sz val="13"/>
      <name val="Times New Roman"/>
      <family val="1"/>
    </font>
    <font>
      <b/>
      <i/>
      <sz val="12"/>
      <name val="Times New Roman"/>
      <family val="1"/>
    </font>
    <font>
      <b/>
      <i/>
      <sz val="11"/>
      <name val="Times New Roman"/>
      <family val="1"/>
    </font>
    <font>
      <u val="single"/>
      <sz val="11"/>
      <name val="Times New Roman"/>
      <family val="1"/>
    </font>
    <font>
      <b/>
      <vertAlign val="superscript"/>
      <sz val="11"/>
      <name val="Times New Roman"/>
      <family val="1"/>
    </font>
    <font>
      <i/>
      <sz val="11"/>
      <name val="Times New Roman"/>
      <family val="1"/>
    </font>
    <font>
      <sz val="11"/>
      <name val="Arial Narrow"/>
      <family val="2"/>
    </font>
    <font>
      <b/>
      <sz val="10"/>
      <name val="Times New Roman"/>
      <family val="1"/>
    </font>
    <font>
      <sz val="10"/>
      <name val="Times New Roman"/>
      <family val="1"/>
    </font>
    <font>
      <b/>
      <i/>
      <sz val="16"/>
      <name val="Times New Roman"/>
      <family val="1"/>
    </font>
    <font>
      <b/>
      <sz val="11"/>
      <name val="Arial"/>
      <family val="2"/>
    </font>
    <font>
      <sz val="11"/>
      <name val="Symbol"/>
      <family val="1"/>
    </font>
    <font>
      <b/>
      <sz val="7"/>
      <name val="Times New Roman"/>
      <family val="1"/>
    </font>
    <font>
      <sz val="7"/>
      <name val="Times New Roman"/>
      <family val="1"/>
    </font>
    <font>
      <b/>
      <sz val="12"/>
      <name val="Times New Roman CE"/>
      <family val="0"/>
    </font>
    <font>
      <b/>
      <sz val="11"/>
      <name val="Times New Roman CE"/>
      <family val="0"/>
    </font>
    <font>
      <sz val="7"/>
      <name val="Times New Roman CE"/>
      <family val="1"/>
    </font>
    <font>
      <b/>
      <sz val="9"/>
      <name val="Arial"/>
      <family val="2"/>
    </font>
    <font>
      <b/>
      <sz val="9"/>
      <name val="Times New Roman"/>
      <family val="1"/>
    </font>
    <font>
      <b/>
      <vertAlign val="superscript"/>
      <sz val="12"/>
      <name val="Times New Roman"/>
      <family val="1"/>
    </font>
    <font>
      <vertAlign val="superscript"/>
      <sz val="11"/>
      <name val="Times New Roman CE"/>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Times New Roman CE"/>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Times New Roman CE"/>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sz val="11"/>
      <color indexed="8"/>
      <name val="Times New Roman"/>
      <family val="1"/>
    </font>
    <font>
      <sz val="14"/>
      <color indexed="36"/>
      <name val="Times New Roman"/>
      <family val="1"/>
    </font>
    <font>
      <b/>
      <sz val="11"/>
      <color indexed="8"/>
      <name val="Times New Roman"/>
      <family val="1"/>
    </font>
    <font>
      <sz val="14"/>
      <color indexed="8"/>
      <name val="Times New Roman"/>
      <family val="1"/>
    </font>
    <font>
      <sz val="14"/>
      <color indexed="10"/>
      <name val="Times New Roman"/>
      <family val="1"/>
    </font>
    <font>
      <b/>
      <sz val="15"/>
      <color indexed="10"/>
      <name val="Times New Roman"/>
      <family val="1"/>
    </font>
    <font>
      <sz val="11"/>
      <color indexed="10"/>
      <name val="Times New Roman"/>
      <family val="1"/>
    </font>
    <font>
      <b/>
      <sz val="11"/>
      <color indexed="10"/>
      <name val="Times New Roman"/>
      <family val="1"/>
    </font>
    <font>
      <sz val="12"/>
      <color indexed="8"/>
      <name val="Times New Roman"/>
      <family val="1"/>
    </font>
    <font>
      <b/>
      <sz val="12"/>
      <color indexed="10"/>
      <name val="Times New Roman"/>
      <family val="1"/>
    </font>
    <font>
      <sz val="12"/>
      <color indexed="10"/>
      <name val="Times New Roman"/>
      <family val="1"/>
    </font>
    <font>
      <b/>
      <i/>
      <sz val="14"/>
      <color indexed="36"/>
      <name val="Times New Roman"/>
      <family val="1"/>
    </font>
    <font>
      <b/>
      <sz val="1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Times New Roman CE"/>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Times New Roman CE"/>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1"/>
      <color theme="1"/>
      <name val="Times New Roman"/>
      <family val="1"/>
    </font>
    <font>
      <sz val="14"/>
      <color rgb="FF7030A0"/>
      <name val="Times New Roman"/>
      <family val="1"/>
    </font>
    <font>
      <b/>
      <sz val="11"/>
      <color theme="1"/>
      <name val="Times New Roman"/>
      <family val="1"/>
    </font>
    <font>
      <sz val="14"/>
      <color theme="1"/>
      <name val="Times New Roman"/>
      <family val="1"/>
    </font>
    <font>
      <sz val="14"/>
      <color rgb="FFFF0000"/>
      <name val="Times New Roman"/>
      <family val="1"/>
    </font>
    <font>
      <b/>
      <sz val="15"/>
      <color rgb="FFFF0000"/>
      <name val="Times New Roman"/>
      <family val="1"/>
    </font>
    <font>
      <sz val="11"/>
      <color rgb="FFFF0000"/>
      <name val="Times New Roman"/>
      <family val="1"/>
    </font>
    <font>
      <b/>
      <sz val="11"/>
      <color rgb="FFFF0000"/>
      <name val="Times New Roman"/>
      <family val="1"/>
    </font>
    <font>
      <sz val="12"/>
      <color theme="1"/>
      <name val="Times New Roman"/>
      <family val="1"/>
    </font>
    <font>
      <b/>
      <sz val="12"/>
      <color rgb="FFFF0000"/>
      <name val="Times New Roman"/>
      <family val="1"/>
    </font>
    <font>
      <sz val="12"/>
      <color rgb="FFFF0000"/>
      <name val="Times New Roman"/>
      <family val="1"/>
    </font>
    <font>
      <b/>
      <i/>
      <sz val="14"/>
      <color rgb="FF7030A0"/>
      <name val="Times New Roman"/>
      <family val="1"/>
    </font>
    <font>
      <b/>
      <sz val="15"/>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gray0625"/>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9"/>
        <bgColor indexed="64"/>
      </patternFill>
    </fill>
    <fill>
      <patternFill patternType="solid">
        <fgColor indexed="49"/>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hair"/>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8"/>
      </top>
      <bottom style="hair">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s>
  <cellStyleXfs count="98">
    <xf numFmtId="0"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2" fontId="0" fillId="0" borderId="0" applyFill="0" applyBorder="0" applyProtection="0">
      <alignment wrapText="1"/>
    </xf>
    <xf numFmtId="169" fontId="1" fillId="0" borderId="0" applyFill="0" applyBorder="0" applyAlignment="0" applyProtection="0"/>
    <xf numFmtId="0" fontId="0" fillId="0" borderId="0" applyFont="0" applyFill="0" applyBorder="0" applyAlignment="0" applyProtection="0"/>
    <xf numFmtId="185" fontId="0" fillId="0" borderId="0" applyFont="0" applyFill="0" applyBorder="0" applyAlignment="0" applyProtection="0"/>
    <xf numFmtId="0" fontId="0" fillId="0" borderId="0" applyFill="0" applyBorder="0" applyProtection="0">
      <alignment wrapText="1"/>
    </xf>
    <xf numFmtId="0" fontId="1" fillId="0" borderId="0" applyFont="0" applyFill="0" applyBorder="0" applyAlignment="0" applyProtection="0"/>
    <xf numFmtId="177" fontId="1" fillId="0" borderId="0" applyFont="0" applyFill="0" applyBorder="0" applyAlignment="0" applyProtection="0"/>
    <xf numFmtId="0" fontId="1"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0" fontId="1" fillId="0" borderId="0" applyFill="0" applyBorder="0" applyAlignment="0" applyProtection="0"/>
    <xf numFmtId="168" fontId="1" fillId="0" borderId="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189" fontId="5" fillId="31" borderId="7">
      <alignment horizontal="left" vertical="center"/>
      <protection/>
    </xf>
    <xf numFmtId="0" fontId="85" fillId="32" borderId="0" applyNumberFormat="0" applyBorder="0" applyAlignment="0" applyProtection="0"/>
    <xf numFmtId="176" fontId="1" fillId="0" borderId="0">
      <alignment/>
      <protection/>
    </xf>
    <xf numFmtId="176" fontId="1" fillId="0" borderId="0">
      <alignment/>
      <protection/>
    </xf>
    <xf numFmtId="2" fontId="0" fillId="0" borderId="0">
      <alignmen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1" fillId="0" borderId="0">
      <alignment/>
      <protection/>
    </xf>
    <xf numFmtId="0" fontId="0" fillId="0" borderId="0">
      <alignment wrapText="1"/>
      <protection/>
    </xf>
    <xf numFmtId="0" fontId="71" fillId="0" borderId="0">
      <alignment/>
      <protection/>
    </xf>
    <xf numFmtId="0" fontId="0" fillId="0" borderId="0">
      <alignment wrapText="1"/>
      <protection/>
    </xf>
    <xf numFmtId="0" fontId="6" fillId="0" borderId="0">
      <alignment/>
      <protection/>
    </xf>
    <xf numFmtId="0" fontId="0" fillId="0" borderId="0">
      <alignment/>
      <protection/>
    </xf>
    <xf numFmtId="0" fontId="0" fillId="0" borderId="0">
      <alignment wrapText="1"/>
      <protection/>
    </xf>
    <xf numFmtId="0" fontId="1" fillId="0" borderId="0">
      <alignment/>
      <protection/>
    </xf>
    <xf numFmtId="0" fontId="3" fillId="0" borderId="0">
      <alignment wrapText="1"/>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7" fillId="0" borderId="0" applyProtection="0">
      <alignment/>
    </xf>
    <xf numFmtId="0" fontId="71" fillId="0" borderId="0">
      <alignment/>
      <protection/>
    </xf>
    <xf numFmtId="0" fontId="7" fillId="0" borderId="0">
      <alignment wrapText="1"/>
      <protection/>
    </xf>
    <xf numFmtId="0" fontId="0" fillId="33" borderId="8" applyNumberFormat="0" applyFont="0" applyAlignment="0" applyProtection="0"/>
    <xf numFmtId="0" fontId="0" fillId="0" borderId="0">
      <alignment wrapText="1"/>
      <protection/>
    </xf>
    <xf numFmtId="0" fontId="86" fillId="27" borderId="9" applyNumberFormat="0" applyAlignment="0" applyProtection="0"/>
    <xf numFmtId="9" fontId="1" fillId="0" borderId="0" applyFill="0" applyBorder="0" applyAlignment="0" applyProtection="0"/>
    <xf numFmtId="9" fontId="1" fillId="0" borderId="0" applyFont="0" applyFill="0" applyBorder="0" applyAlignment="0" applyProtection="0"/>
    <xf numFmtId="0" fontId="87" fillId="0" borderId="0" applyNumberFormat="0" applyFill="0" applyBorder="0" applyAlignment="0" applyProtection="0"/>
    <xf numFmtId="0" fontId="88" fillId="0" borderId="10" applyNumberFormat="0" applyFill="0" applyAlignment="0" applyProtection="0"/>
    <xf numFmtId="190" fontId="4" fillId="34" borderId="11">
      <alignment vertical="center"/>
      <protection/>
    </xf>
    <xf numFmtId="0" fontId="89" fillId="0" borderId="0" applyNumberFormat="0" applyFill="0" applyBorder="0" applyAlignment="0" applyProtection="0"/>
  </cellStyleXfs>
  <cellXfs count="1067">
    <xf numFmtId="0" fontId="0" fillId="0" borderId="0" xfId="0" applyAlignment="1">
      <alignment wrapText="1"/>
    </xf>
    <xf numFmtId="176" fontId="8" fillId="0" borderId="0" xfId="0" applyNumberFormat="1" applyFont="1" applyAlignment="1" applyProtection="1">
      <alignment horizontal="center" vertical="top"/>
      <protection/>
    </xf>
    <xf numFmtId="176" fontId="8" fillId="0" borderId="0" xfId="0" applyNumberFormat="1" applyFont="1" applyFill="1" applyAlignment="1">
      <alignment horizontal="left"/>
    </xf>
    <xf numFmtId="2" fontId="8" fillId="0" borderId="0" xfId="42" applyNumberFormat="1" applyFont="1" applyFill="1" applyBorder="1" applyAlignment="1" applyProtection="1">
      <alignment horizontal="right"/>
      <protection locked="0"/>
    </xf>
    <xf numFmtId="176" fontId="8" fillId="0" borderId="0" xfId="0" applyNumberFormat="1" applyFont="1" applyFill="1" applyAlignment="1">
      <alignment horizontal="center"/>
    </xf>
    <xf numFmtId="2" fontId="8" fillId="0" borderId="0" xfId="42" applyNumberFormat="1" applyFont="1" applyFill="1" applyBorder="1" applyAlignment="1" applyProtection="1">
      <alignment horizontal="right"/>
      <protection/>
    </xf>
    <xf numFmtId="176" fontId="8" fillId="0" borderId="0" xfId="0" applyNumberFormat="1" applyFont="1" applyAlignment="1">
      <alignment/>
    </xf>
    <xf numFmtId="0" fontId="90" fillId="0" borderId="0" xfId="0" applyFont="1" applyFill="1" applyAlignment="1" applyProtection="1">
      <alignment wrapText="1"/>
      <protection/>
    </xf>
    <xf numFmtId="0" fontId="90" fillId="0" borderId="0" xfId="0" applyFont="1" applyAlignment="1" applyProtection="1">
      <alignment wrapText="1"/>
      <protection/>
    </xf>
    <xf numFmtId="0" fontId="90" fillId="0" borderId="0" xfId="0" applyFont="1" applyBorder="1" applyAlignment="1" applyProtection="1">
      <alignment wrapText="1"/>
      <protection/>
    </xf>
    <xf numFmtId="0" fontId="91" fillId="0" borderId="0" xfId="0" applyFont="1" applyFill="1" applyAlignment="1" applyProtection="1">
      <alignment horizontal="justify" vertical="top"/>
      <protection/>
    </xf>
    <xf numFmtId="2" fontId="92" fillId="0" borderId="0" xfId="42" applyNumberFormat="1" applyFont="1" applyFill="1" applyBorder="1" applyAlignment="1" applyProtection="1">
      <alignment horizontal="right"/>
      <protection locked="0"/>
    </xf>
    <xf numFmtId="2" fontId="92" fillId="0" borderId="0" xfId="42" applyNumberFormat="1" applyFont="1" applyFill="1" applyBorder="1" applyAlignment="1" applyProtection="1">
      <alignment horizontal="right"/>
      <protection/>
    </xf>
    <xf numFmtId="0" fontId="9" fillId="0" borderId="0" xfId="0" applyFont="1" applyFill="1" applyAlignment="1" applyProtection="1">
      <alignment horizontal="left"/>
      <protection/>
    </xf>
    <xf numFmtId="0" fontId="9" fillId="0" borderId="0" xfId="0" applyFont="1" applyFill="1" applyAlignment="1" applyProtection="1">
      <alignment horizontal="justify" vertical="top"/>
      <protection/>
    </xf>
    <xf numFmtId="2" fontId="9" fillId="0" borderId="0" xfId="42" applyNumberFormat="1" applyFont="1" applyFill="1" applyBorder="1" applyAlignment="1" applyProtection="1">
      <alignment horizontal="right"/>
      <protection locked="0"/>
    </xf>
    <xf numFmtId="0" fontId="9" fillId="0" borderId="0" xfId="0" applyFont="1" applyFill="1" applyAlignment="1" applyProtection="1">
      <alignment horizontal="right"/>
      <protection/>
    </xf>
    <xf numFmtId="4" fontId="9" fillId="0" borderId="0" xfId="42" applyNumberFormat="1" applyFont="1" applyFill="1" applyBorder="1" applyAlignment="1" applyProtection="1">
      <alignment horizontal="right"/>
      <protection/>
    </xf>
    <xf numFmtId="0" fontId="9" fillId="0" borderId="0" xfId="0" applyFont="1" applyFill="1" applyAlignment="1" applyProtection="1">
      <alignment wrapText="1"/>
      <protection/>
    </xf>
    <xf numFmtId="0" fontId="9" fillId="35" borderId="0" xfId="0" applyFont="1" applyFill="1" applyAlignment="1" applyProtection="1">
      <alignment wrapText="1"/>
      <protection/>
    </xf>
    <xf numFmtId="0" fontId="8" fillId="0" borderId="0" xfId="0" applyFont="1" applyFill="1" applyAlignment="1" applyProtection="1">
      <alignment vertical="top"/>
      <protection/>
    </xf>
    <xf numFmtId="4" fontId="9" fillId="0" borderId="0" xfId="0" applyNumberFormat="1" applyFont="1" applyFill="1" applyAlignment="1" applyProtection="1">
      <alignment horizontal="center"/>
      <protection/>
    </xf>
    <xf numFmtId="0" fontId="9" fillId="0" borderId="0" xfId="0" applyFont="1" applyAlignment="1" applyProtection="1">
      <alignment wrapText="1"/>
      <protection/>
    </xf>
    <xf numFmtId="0" fontId="9" fillId="0" borderId="0" xfId="0" applyFont="1" applyFill="1" applyAlignment="1">
      <alignment horizontal="left"/>
    </xf>
    <xf numFmtId="0" fontId="9" fillId="0" borderId="0" xfId="0" applyFont="1" applyFill="1" applyAlignment="1">
      <alignment horizontal="right"/>
    </xf>
    <xf numFmtId="0" fontId="9" fillId="0" borderId="0" xfId="0" applyFont="1" applyFill="1" applyAlignment="1">
      <alignment wrapText="1"/>
    </xf>
    <xf numFmtId="4" fontId="9" fillId="0" borderId="0" xfId="0" applyNumberFormat="1" applyFont="1" applyAlignment="1" applyProtection="1">
      <alignment/>
      <protection locked="0"/>
    </xf>
    <xf numFmtId="176" fontId="9" fillId="0" borderId="0" xfId="0" applyNumberFormat="1" applyFont="1" applyAlignment="1">
      <alignment/>
    </xf>
    <xf numFmtId="2" fontId="91" fillId="0" borderId="0" xfId="42" applyNumberFormat="1" applyFont="1" applyFill="1" applyBorder="1" applyAlignment="1" applyProtection="1">
      <alignment horizontal="right"/>
      <protection/>
    </xf>
    <xf numFmtId="0" fontId="9" fillId="0" borderId="0" xfId="0" applyFont="1" applyFill="1" applyAlignment="1">
      <alignment horizontal="right" vertical="top"/>
    </xf>
    <xf numFmtId="0" fontId="9" fillId="0" borderId="0" xfId="0" applyFont="1" applyFill="1" applyAlignment="1">
      <alignment vertical="top" wrapText="1"/>
    </xf>
    <xf numFmtId="0" fontId="9" fillId="35" borderId="0" xfId="0" applyFont="1" applyFill="1" applyAlignment="1">
      <alignment vertical="top" wrapText="1"/>
    </xf>
    <xf numFmtId="0" fontId="9" fillId="35" borderId="0" xfId="0" applyFont="1" applyFill="1" applyBorder="1" applyAlignment="1">
      <alignment vertical="top" wrapText="1"/>
    </xf>
    <xf numFmtId="0" fontId="9" fillId="0" borderId="0" xfId="0" applyFont="1" applyFill="1" applyAlignment="1" applyProtection="1">
      <alignment vertical="top"/>
      <protection/>
    </xf>
    <xf numFmtId="0" fontId="9" fillId="0" borderId="0" xfId="0" applyFont="1" applyFill="1" applyAlignment="1" applyProtection="1">
      <alignment horizontal="left" vertical="top"/>
      <protection/>
    </xf>
    <xf numFmtId="172" fontId="9" fillId="0" borderId="0" xfId="42" applyFont="1" applyFill="1" applyBorder="1" applyAlignment="1" applyProtection="1">
      <alignment vertical="top"/>
      <protection locked="0"/>
    </xf>
    <xf numFmtId="172" fontId="9" fillId="0" borderId="0" xfId="42" applyFont="1" applyFill="1" applyBorder="1" applyAlignment="1" applyProtection="1">
      <alignment vertical="top"/>
      <protection/>
    </xf>
    <xf numFmtId="0" fontId="11" fillId="0" borderId="0" xfId="0" applyFont="1" applyFill="1" applyAlignment="1" applyProtection="1">
      <alignment vertical="top" wrapText="1"/>
      <protection/>
    </xf>
    <xf numFmtId="0" fontId="11" fillId="0" borderId="0" xfId="0" applyFont="1" applyFill="1" applyBorder="1" applyAlignment="1" applyProtection="1">
      <alignment vertical="top" wrapText="1"/>
      <protection/>
    </xf>
    <xf numFmtId="0" fontId="9" fillId="0" borderId="0" xfId="0" applyFont="1" applyFill="1" applyBorder="1" applyAlignment="1" applyProtection="1">
      <alignment vertical="top"/>
      <protection/>
    </xf>
    <xf numFmtId="0" fontId="10" fillId="0" borderId="0" xfId="0" applyFont="1" applyAlignment="1" applyProtection="1">
      <alignment vertical="top"/>
      <protection/>
    </xf>
    <xf numFmtId="0" fontId="11" fillId="0" borderId="0" xfId="0" applyFont="1" applyAlignment="1" applyProtection="1">
      <alignment horizontal="justify"/>
      <protection/>
    </xf>
    <xf numFmtId="2" fontId="9" fillId="0" borderId="0" xfId="0" applyNumberFormat="1" applyFont="1" applyAlignment="1" applyProtection="1">
      <alignment horizontal="center"/>
      <protection/>
    </xf>
    <xf numFmtId="0" fontId="11" fillId="0" borderId="0" xfId="0" applyFont="1" applyAlignment="1" applyProtection="1">
      <alignment horizontal="left"/>
      <protection/>
    </xf>
    <xf numFmtId="4" fontId="11" fillId="0" borderId="0" xfId="0" applyNumberFormat="1" applyFont="1" applyAlignment="1" applyProtection="1">
      <alignment wrapText="1"/>
      <protection locked="0"/>
    </xf>
    <xf numFmtId="0" fontId="11" fillId="0" borderId="0" xfId="0" applyFont="1" applyAlignment="1" applyProtection="1">
      <alignment horizontal="center"/>
      <protection/>
    </xf>
    <xf numFmtId="4" fontId="11" fillId="0" borderId="0" xfId="0" applyNumberFormat="1" applyFont="1" applyAlignment="1" applyProtection="1">
      <alignment wrapText="1"/>
      <protection/>
    </xf>
    <xf numFmtId="2" fontId="9" fillId="0" borderId="0" xfId="42" applyNumberFormat="1" applyFont="1" applyFill="1" applyBorder="1" applyAlignment="1" applyProtection="1">
      <alignment horizontal="right"/>
      <protection/>
    </xf>
    <xf numFmtId="0" fontId="9" fillId="35" borderId="0" xfId="0" applyFont="1" applyFill="1" applyAlignment="1">
      <alignment wrapText="1"/>
    </xf>
    <xf numFmtId="0" fontId="9" fillId="35" borderId="0" xfId="0" applyFont="1" applyFill="1" applyBorder="1" applyAlignment="1">
      <alignment wrapText="1"/>
    </xf>
    <xf numFmtId="176" fontId="9" fillId="0" borderId="0" xfId="0" applyNumberFormat="1" applyFont="1" applyAlignment="1">
      <alignment horizontal="justify" vertical="top"/>
    </xf>
    <xf numFmtId="176" fontId="9" fillId="0" borderId="0" xfId="0" applyNumberFormat="1" applyFont="1" applyAlignment="1">
      <alignment horizontal="center"/>
    </xf>
    <xf numFmtId="4" fontId="9" fillId="0" borderId="0" xfId="0" applyNumberFormat="1" applyFont="1" applyAlignment="1">
      <alignment horizontal="right"/>
    </xf>
    <xf numFmtId="4" fontId="9" fillId="0" borderId="0" xfId="0" applyNumberFormat="1" applyFont="1" applyAlignment="1">
      <alignment/>
    </xf>
    <xf numFmtId="176" fontId="9" fillId="0" borderId="0" xfId="0" applyNumberFormat="1" applyFont="1" applyBorder="1" applyAlignment="1">
      <alignment/>
    </xf>
    <xf numFmtId="0" fontId="9" fillId="0" borderId="0" xfId="0" applyFont="1" applyFill="1" applyAlignment="1" applyProtection="1">
      <alignment horizontal="justify"/>
      <protection/>
    </xf>
    <xf numFmtId="0" fontId="93" fillId="0" borderId="0" xfId="0" applyFont="1" applyFill="1" applyAlignment="1" applyProtection="1">
      <alignment horizontal="right"/>
      <protection/>
    </xf>
    <xf numFmtId="2" fontId="93" fillId="0" borderId="0" xfId="42" applyNumberFormat="1" applyFont="1" applyFill="1" applyBorder="1" applyAlignment="1" applyProtection="1">
      <alignment horizontal="right"/>
      <protection/>
    </xf>
    <xf numFmtId="0" fontId="9" fillId="0" borderId="0" xfId="0" applyFont="1" applyFill="1" applyAlignment="1" applyProtection="1">
      <alignment horizontal="justify" vertical="top" wrapText="1"/>
      <protection/>
    </xf>
    <xf numFmtId="0" fontId="8" fillId="0" borderId="0" xfId="0" applyFont="1" applyFill="1" applyAlignment="1" applyProtection="1">
      <alignment horizontal="right" vertical="top"/>
      <protection/>
    </xf>
    <xf numFmtId="0" fontId="94" fillId="0" borderId="12" xfId="88" applyFont="1" applyFill="1" applyBorder="1" applyAlignment="1" applyProtection="1">
      <alignment horizontal="left"/>
      <protection/>
    </xf>
    <xf numFmtId="0" fontId="92" fillId="0" borderId="12" xfId="88" applyFont="1" applyFill="1" applyBorder="1" applyAlignment="1" applyProtection="1">
      <alignment horizontal="right" vertical="top"/>
      <protection/>
    </xf>
    <xf numFmtId="0" fontId="92" fillId="0" borderId="12" xfId="88" applyFont="1" applyFill="1" applyBorder="1" applyProtection="1">
      <alignment wrapText="1"/>
      <protection/>
    </xf>
    <xf numFmtId="0" fontId="92" fillId="0" borderId="12" xfId="88" applyFont="1" applyFill="1" applyBorder="1" applyAlignment="1" applyProtection="1">
      <alignment horizontal="right"/>
      <protection/>
    </xf>
    <xf numFmtId="0" fontId="92" fillId="0" borderId="0" xfId="88" applyFont="1" applyFill="1" applyProtection="1">
      <alignment wrapText="1"/>
      <protection/>
    </xf>
    <xf numFmtId="0" fontId="92" fillId="0" borderId="0" xfId="88" applyFont="1" applyFill="1" applyBorder="1" applyProtection="1">
      <alignment wrapText="1"/>
      <protection/>
    </xf>
    <xf numFmtId="0" fontId="92" fillId="0" borderId="0" xfId="88" applyFont="1" applyBorder="1" applyProtection="1">
      <alignment wrapText="1"/>
      <protection/>
    </xf>
    <xf numFmtId="0" fontId="8" fillId="0" borderId="0" xfId="82" applyFont="1" applyFill="1" applyAlignment="1">
      <alignment horizontal="center"/>
      <protection/>
    </xf>
    <xf numFmtId="0" fontId="9" fillId="0" borderId="0" xfId="82" applyFont="1" applyFill="1" applyAlignment="1">
      <alignment horizontal="right" vertical="top"/>
      <protection/>
    </xf>
    <xf numFmtId="0" fontId="9" fillId="0" borderId="0" xfId="82" applyFont="1" applyFill="1" applyAlignment="1">
      <alignment horizontal="justify"/>
      <protection/>
    </xf>
    <xf numFmtId="0" fontId="9" fillId="0" borderId="0" xfId="82" applyFont="1" applyFill="1" applyAlignment="1">
      <alignment horizontal="center"/>
      <protection/>
    </xf>
    <xf numFmtId="2" fontId="9" fillId="0" borderId="0" xfId="51" applyNumberFormat="1" applyFont="1" applyFill="1" applyAlignment="1">
      <alignment horizontal="left"/>
    </xf>
    <xf numFmtId="4" fontId="9" fillId="0" borderId="0" xfId="51" applyNumberFormat="1" applyFont="1" applyFill="1" applyAlignment="1">
      <alignment horizontal="right"/>
    </xf>
    <xf numFmtId="0" fontId="9" fillId="0" borderId="0" xfId="82" applyFont="1" applyFill="1">
      <alignment/>
      <protection/>
    </xf>
    <xf numFmtId="0" fontId="8" fillId="0" borderId="0" xfId="82" applyFont="1" applyFill="1" applyAlignment="1">
      <alignment horizontal="center" vertical="top"/>
      <protection/>
    </xf>
    <xf numFmtId="0" fontId="8" fillId="0" borderId="0" xfId="82" applyFont="1" applyFill="1" applyAlignment="1">
      <alignment horizontal="right"/>
      <protection/>
    </xf>
    <xf numFmtId="0" fontId="8" fillId="0" borderId="0" xfId="82" applyFont="1" applyFill="1" applyAlignment="1">
      <alignment horizontal="left"/>
      <protection/>
    </xf>
    <xf numFmtId="2" fontId="9" fillId="0" borderId="0" xfId="51" applyNumberFormat="1" applyFont="1" applyFill="1" applyAlignment="1">
      <alignment horizontal="right"/>
    </xf>
    <xf numFmtId="0" fontId="9" fillId="0" borderId="0" xfId="82" applyFont="1" applyFill="1" applyAlignment="1">
      <alignment horizontal="right"/>
      <protection/>
    </xf>
    <xf numFmtId="0" fontId="9" fillId="0" borderId="0" xfId="82" applyFont="1" applyFill="1" applyAlignment="1">
      <alignment horizontal="justify" vertical="top" wrapText="1"/>
      <protection/>
    </xf>
    <xf numFmtId="0" fontId="9" fillId="0" borderId="0" xfId="82" applyFont="1" applyFill="1" applyAlignment="1">
      <alignment vertical="top" wrapText="1"/>
      <protection/>
    </xf>
    <xf numFmtId="4" fontId="8" fillId="0" borderId="0" xfId="82" applyNumberFormat="1" applyFont="1" applyFill="1" applyAlignment="1">
      <alignment horizontal="center"/>
      <protection/>
    </xf>
    <xf numFmtId="2" fontId="8" fillId="0" borderId="0" xfId="51" applyNumberFormat="1" applyFont="1" applyFill="1" applyAlignment="1">
      <alignment horizontal="right"/>
    </xf>
    <xf numFmtId="4" fontId="8" fillId="0" borderId="0" xfId="51" applyNumberFormat="1" applyFont="1" applyFill="1" applyBorder="1" applyAlignment="1">
      <alignment horizontal="right"/>
    </xf>
    <xf numFmtId="0" fontId="8" fillId="0" borderId="0" xfId="82" applyFont="1" applyFill="1">
      <alignment/>
      <protection/>
    </xf>
    <xf numFmtId="4" fontId="9" fillId="0" borderId="0" xfId="82" applyNumberFormat="1" applyFont="1" applyFill="1" applyAlignment="1">
      <alignment horizontal="center"/>
      <protection/>
    </xf>
    <xf numFmtId="4" fontId="9" fillId="0" borderId="0" xfId="51" applyNumberFormat="1" applyFont="1" applyFill="1" applyBorder="1" applyAlignment="1">
      <alignment horizontal="right"/>
    </xf>
    <xf numFmtId="0" fontId="9" fillId="0" borderId="0" xfId="88" applyFont="1" applyFill="1">
      <alignment wrapText="1"/>
      <protection/>
    </xf>
    <xf numFmtId="0" fontId="8" fillId="0" borderId="0" xfId="82" applyFont="1" applyFill="1" applyAlignment="1">
      <alignment horizontal="right" vertical="top"/>
      <protection/>
    </xf>
    <xf numFmtId="4" fontId="8" fillId="0" borderId="0" xfId="51" applyNumberFormat="1" applyFont="1" applyFill="1" applyAlignment="1">
      <alignment horizontal="right"/>
    </xf>
    <xf numFmtId="0" fontId="9" fillId="0" borderId="0" xfId="88" applyFont="1" applyFill="1" applyAlignment="1">
      <alignment vertical="top" wrapText="1"/>
      <protection/>
    </xf>
    <xf numFmtId="4" fontId="9" fillId="0" borderId="0" xfId="88" applyNumberFormat="1" applyFont="1" applyFill="1" applyAlignment="1">
      <alignment vertical="top" wrapText="1"/>
      <protection/>
    </xf>
    <xf numFmtId="0" fontId="8" fillId="0" borderId="13" xfId="82" applyFont="1" applyFill="1" applyBorder="1" applyAlignment="1">
      <alignment horizontal="center" vertical="top"/>
      <protection/>
    </xf>
    <xf numFmtId="0" fontId="9" fillId="0" borderId="13" xfId="82" applyFont="1" applyFill="1" applyBorder="1" applyAlignment="1">
      <alignment horizontal="right"/>
      <protection/>
    </xf>
    <xf numFmtId="0" fontId="9" fillId="0" borderId="13" xfId="82" applyFont="1" applyFill="1" applyBorder="1" applyAlignment="1">
      <alignment horizontal="center"/>
      <protection/>
    </xf>
    <xf numFmtId="2" fontId="9" fillId="0" borderId="13" xfId="51" applyNumberFormat="1" applyFont="1" applyFill="1" applyBorder="1" applyAlignment="1">
      <alignment horizontal="right"/>
    </xf>
    <xf numFmtId="4" fontId="9" fillId="0" borderId="13" xfId="51" applyNumberFormat="1" applyFont="1" applyFill="1" applyBorder="1" applyAlignment="1">
      <alignment horizontal="right"/>
    </xf>
    <xf numFmtId="0" fontId="9" fillId="0" borderId="13" xfId="82" applyFont="1" applyFill="1" applyBorder="1" applyAlignment="1">
      <alignment horizontal="justify"/>
      <protection/>
    </xf>
    <xf numFmtId="0" fontId="9" fillId="35" borderId="0" xfId="82" applyFont="1" applyFill="1" applyAlignment="1">
      <alignment vertical="top" wrapText="1"/>
      <protection/>
    </xf>
    <xf numFmtId="0" fontId="9" fillId="35" borderId="0" xfId="82" applyFont="1" applyFill="1">
      <alignment/>
      <protection/>
    </xf>
    <xf numFmtId="0" fontId="8" fillId="0" borderId="0" xfId="82" applyFont="1" applyAlignment="1">
      <alignment horizontal="center" vertical="top"/>
      <protection/>
    </xf>
    <xf numFmtId="2" fontId="8" fillId="0" borderId="0" xfId="51" applyNumberFormat="1" applyFont="1" applyFill="1" applyBorder="1" applyAlignment="1" applyProtection="1">
      <alignment horizontal="right"/>
      <protection/>
    </xf>
    <xf numFmtId="0" fontId="8" fillId="35" borderId="0" xfId="82" applyFont="1" applyFill="1">
      <alignment/>
      <protection/>
    </xf>
    <xf numFmtId="0" fontId="9" fillId="0" borderId="0" xfId="88" applyFont="1">
      <alignment wrapText="1"/>
      <protection/>
    </xf>
    <xf numFmtId="2" fontId="9" fillId="0" borderId="0" xfId="42" applyNumberFormat="1" applyFont="1" applyFill="1" applyBorder="1" applyAlignment="1" applyProtection="1">
      <alignment horizontal="justify" vertical="top"/>
      <protection/>
    </xf>
    <xf numFmtId="2" fontId="9" fillId="0" borderId="0" xfId="82" applyNumberFormat="1" applyFont="1" applyFill="1" applyAlignment="1">
      <alignment horizontal="left"/>
      <protection/>
    </xf>
    <xf numFmtId="2" fontId="8" fillId="0" borderId="0" xfId="73" applyNumberFormat="1" applyFont="1" applyFill="1" applyAlignment="1">
      <alignment horizontal="center" vertical="top"/>
      <protection/>
    </xf>
    <xf numFmtId="0" fontId="9" fillId="0" borderId="0" xfId="73" applyFont="1" applyFill="1" applyAlignment="1">
      <alignment/>
      <protection/>
    </xf>
    <xf numFmtId="0" fontId="8" fillId="0" borderId="0" xfId="73" applyFont="1" applyFill="1" applyAlignment="1">
      <alignment horizontal="center"/>
      <protection/>
    </xf>
    <xf numFmtId="2" fontId="8" fillId="0" borderId="0" xfId="73" applyNumberFormat="1" applyFont="1" applyFill="1" applyAlignment="1">
      <alignment horizontal="left"/>
      <protection/>
    </xf>
    <xf numFmtId="0" fontId="9" fillId="0" borderId="0" xfId="73" applyFont="1" applyFill="1" applyAlignment="1">
      <alignment horizontal="center"/>
      <protection/>
    </xf>
    <xf numFmtId="4" fontId="9" fillId="0" borderId="0" xfId="49" applyNumberFormat="1" applyFont="1" applyFill="1" applyBorder="1" applyAlignment="1" applyProtection="1">
      <alignment horizontal="right"/>
      <protection/>
    </xf>
    <xf numFmtId="0" fontId="8" fillId="0" borderId="0" xfId="73" applyFont="1" applyFill="1" applyAlignment="1">
      <alignment horizontal="center" vertical="top"/>
      <protection/>
    </xf>
    <xf numFmtId="0" fontId="8" fillId="0" borderId="0" xfId="73" applyFont="1" applyFill="1" applyAlignment="1">
      <alignment horizontal="left"/>
      <protection/>
    </xf>
    <xf numFmtId="2" fontId="9" fillId="0" borderId="0" xfId="73" applyNumberFormat="1" applyFont="1" applyFill="1" applyAlignment="1">
      <alignment vertical="top"/>
      <protection/>
    </xf>
    <xf numFmtId="2" fontId="9" fillId="0" borderId="0" xfId="73" applyNumberFormat="1" applyFont="1" applyFill="1" applyAlignment="1">
      <alignment horizontal="center"/>
      <protection/>
    </xf>
    <xf numFmtId="2" fontId="9" fillId="0" borderId="0" xfId="73" applyNumberFormat="1" applyFont="1" applyFill="1" applyAlignment="1">
      <alignment wrapText="1"/>
      <protection/>
    </xf>
    <xf numFmtId="0" fontId="8" fillId="0" borderId="0" xfId="73" applyFont="1" applyFill="1" applyAlignment="1">
      <alignment/>
      <protection/>
    </xf>
    <xf numFmtId="2" fontId="8" fillId="0" borderId="0" xfId="49" applyNumberFormat="1" applyFont="1" applyFill="1" applyBorder="1" applyAlignment="1" applyProtection="1">
      <alignment horizontal="right"/>
      <protection/>
    </xf>
    <xf numFmtId="4" fontId="8" fillId="0" borderId="0" xfId="49" applyNumberFormat="1" applyFont="1" applyFill="1" applyBorder="1" applyAlignment="1" applyProtection="1">
      <alignment horizontal="right"/>
      <protection/>
    </xf>
    <xf numFmtId="2" fontId="9" fillId="0" borderId="0" xfId="49" applyNumberFormat="1" applyFont="1" applyFill="1" applyBorder="1" applyAlignment="1" applyProtection="1">
      <alignment horizontal="right"/>
      <protection/>
    </xf>
    <xf numFmtId="0" fontId="92" fillId="0" borderId="0" xfId="82" applyFont="1" applyFill="1" applyAlignment="1">
      <alignment horizontal="right"/>
      <protection/>
    </xf>
    <xf numFmtId="0" fontId="92" fillId="0" borderId="0" xfId="82" applyFont="1" applyFill="1" applyAlignment="1">
      <alignment horizontal="center"/>
      <protection/>
    </xf>
    <xf numFmtId="2" fontId="92" fillId="0" borderId="0" xfId="51" applyNumberFormat="1" applyFont="1" applyFill="1" applyAlignment="1">
      <alignment horizontal="right"/>
    </xf>
    <xf numFmtId="0" fontId="92" fillId="0" borderId="0" xfId="82" applyFont="1" applyFill="1">
      <alignment/>
      <protection/>
    </xf>
    <xf numFmtId="0" fontId="9" fillId="0" borderId="0" xfId="73" applyFont="1" applyFill="1" applyAlignment="1">
      <alignment horizontal="justify"/>
      <protection/>
    </xf>
    <xf numFmtId="49" fontId="9" fillId="0" borderId="0" xfId="82" applyNumberFormat="1" applyFont="1" applyFill="1" applyAlignment="1">
      <alignment horizontal="center"/>
      <protection/>
    </xf>
    <xf numFmtId="0" fontId="8" fillId="0" borderId="0" xfId="82" applyFont="1" applyFill="1" applyAlignment="1">
      <alignment horizontal="justify" vertical="top"/>
      <protection/>
    </xf>
    <xf numFmtId="0" fontId="8" fillId="0" borderId="0" xfId="82" applyFont="1" applyFill="1" applyAlignment="1">
      <alignment horizontal="center" vertical="top" wrapText="1"/>
      <protection/>
    </xf>
    <xf numFmtId="2" fontId="8" fillId="0" borderId="0" xfId="82" applyNumberFormat="1" applyFont="1" applyFill="1" applyAlignment="1">
      <alignment horizontal="left" vertical="top" wrapText="1"/>
      <protection/>
    </xf>
    <xf numFmtId="4" fontId="8" fillId="0" borderId="0" xfId="51" applyNumberFormat="1" applyFont="1" applyFill="1" applyAlignment="1">
      <alignment horizontal="right" vertical="top"/>
    </xf>
    <xf numFmtId="0" fontId="8" fillId="0" borderId="0" xfId="82" applyFont="1" applyFill="1" applyAlignment="1">
      <alignment vertical="top"/>
      <protection/>
    </xf>
    <xf numFmtId="0" fontId="8" fillId="0" borderId="0" xfId="82" applyFont="1" applyFill="1" applyAlignment="1">
      <alignment horizontal="justify"/>
      <protection/>
    </xf>
    <xf numFmtId="0" fontId="9" fillId="36" borderId="0" xfId="88" applyFont="1" applyFill="1">
      <alignment wrapText="1"/>
      <protection/>
    </xf>
    <xf numFmtId="0" fontId="9" fillId="0" borderId="0" xfId="73" applyFont="1" applyFill="1" applyAlignment="1">
      <alignment wrapText="1"/>
      <protection/>
    </xf>
    <xf numFmtId="2" fontId="8" fillId="0" borderId="0" xfId="73" applyNumberFormat="1" applyFont="1" applyFill="1" applyAlignment="1">
      <alignment wrapText="1"/>
      <protection/>
    </xf>
    <xf numFmtId="49" fontId="9" fillId="0" borderId="0" xfId="73" applyNumberFormat="1" applyFont="1" applyFill="1" applyAlignment="1">
      <alignment horizontal="center" vertical="top"/>
      <protection/>
    </xf>
    <xf numFmtId="4" fontId="9" fillId="0" borderId="0" xfId="49" applyNumberFormat="1" applyFont="1" applyFill="1" applyBorder="1" applyAlignment="1" applyProtection="1">
      <alignment horizontal="right"/>
      <protection locked="0"/>
    </xf>
    <xf numFmtId="2" fontId="8" fillId="0" borderId="0" xfId="68" applyFont="1" applyFill="1" applyAlignment="1">
      <alignment horizontal="center" vertical="top"/>
      <protection/>
    </xf>
    <xf numFmtId="2" fontId="9" fillId="0" borderId="0" xfId="68" applyFont="1" applyFill="1" applyAlignment="1">
      <alignment horizontal="left"/>
      <protection/>
    </xf>
    <xf numFmtId="4" fontId="9" fillId="0" borderId="0" xfId="45" applyNumberFormat="1" applyFont="1" applyFill="1" applyAlignment="1">
      <alignment horizontal="right"/>
    </xf>
    <xf numFmtId="2" fontId="9" fillId="0" borderId="0" xfId="68" applyFont="1" applyFill="1" applyAlignment="1">
      <alignment horizontal="right"/>
      <protection/>
    </xf>
    <xf numFmtId="2" fontId="9" fillId="0" borderId="0" xfId="68" applyFont="1" applyFill="1">
      <alignment wrapText="1"/>
      <protection/>
    </xf>
    <xf numFmtId="0" fontId="8" fillId="0" borderId="14" xfId="82" applyFont="1" applyFill="1" applyBorder="1" applyAlignment="1">
      <alignment horizontal="center" vertical="top"/>
      <protection/>
    </xf>
    <xf numFmtId="0" fontId="9" fillId="0" borderId="14" xfId="82" applyFont="1" applyFill="1" applyBorder="1" applyAlignment="1">
      <alignment horizontal="right"/>
      <protection/>
    </xf>
    <xf numFmtId="0" fontId="9" fillId="0" borderId="14" xfId="82" applyFont="1" applyFill="1" applyBorder="1" applyAlignment="1">
      <alignment horizontal="justify"/>
      <protection/>
    </xf>
    <xf numFmtId="0" fontId="9" fillId="0" borderId="14" xfId="82" applyFont="1" applyFill="1" applyBorder="1" applyAlignment="1">
      <alignment horizontal="center"/>
      <protection/>
    </xf>
    <xf numFmtId="2" fontId="9" fillId="0" borderId="14" xfId="51" applyNumberFormat="1" applyFont="1" applyFill="1" applyBorder="1" applyAlignment="1">
      <alignment horizontal="right"/>
    </xf>
    <xf numFmtId="4" fontId="9" fillId="0" borderId="14" xfId="51" applyNumberFormat="1" applyFont="1" applyFill="1" applyBorder="1" applyAlignment="1">
      <alignment horizontal="right"/>
    </xf>
    <xf numFmtId="0" fontId="8" fillId="0" borderId="0" xfId="82" applyFont="1" applyFill="1" applyAlignment="1">
      <alignment horizontal="center" wrapText="1"/>
      <protection/>
    </xf>
    <xf numFmtId="0" fontId="8" fillId="0" borderId="0" xfId="73" applyFont="1" applyFill="1" applyAlignment="1">
      <alignment horizontal="justify"/>
      <protection/>
    </xf>
    <xf numFmtId="0" fontId="9" fillId="0" borderId="0" xfId="82" applyFont="1">
      <alignment/>
      <protection/>
    </xf>
    <xf numFmtId="49" fontId="8" fillId="0" borderId="0" xfId="82" applyNumberFormat="1" applyFont="1" applyFill="1" applyAlignment="1">
      <alignment horizontal="center"/>
      <protection/>
    </xf>
    <xf numFmtId="0" fontId="8" fillId="0" borderId="0" xfId="82" applyFont="1" applyFill="1" applyBorder="1" applyAlignment="1">
      <alignment horizontal="center" vertical="top"/>
      <protection/>
    </xf>
    <xf numFmtId="0" fontId="9" fillId="0" borderId="0" xfId="82" applyFont="1" applyFill="1" applyBorder="1" applyAlignment="1">
      <alignment horizontal="right"/>
      <protection/>
    </xf>
    <xf numFmtId="0" fontId="8" fillId="0" borderId="0" xfId="82" applyFont="1" applyFill="1" applyBorder="1" applyAlignment="1">
      <alignment horizontal="left"/>
      <protection/>
    </xf>
    <xf numFmtId="0" fontId="8" fillId="0" borderId="0" xfId="82" applyFont="1" applyFill="1" applyBorder="1" applyAlignment="1">
      <alignment horizontal="center" wrapText="1"/>
      <protection/>
    </xf>
    <xf numFmtId="2" fontId="8" fillId="0" borderId="0" xfId="51" applyNumberFormat="1" applyFont="1" applyFill="1" applyBorder="1" applyAlignment="1">
      <alignment horizontal="right"/>
    </xf>
    <xf numFmtId="0" fontId="8" fillId="0" borderId="0" xfId="82" applyFont="1" applyFill="1" applyBorder="1" applyAlignment="1">
      <alignment horizontal="center"/>
      <protection/>
    </xf>
    <xf numFmtId="4" fontId="9" fillId="0" borderId="0" xfId="68" applyNumberFormat="1" applyFont="1" applyFill="1" applyAlignment="1">
      <alignment horizontal="center"/>
      <protection/>
    </xf>
    <xf numFmtId="2" fontId="9" fillId="0" borderId="0" xfId="68" applyFont="1" applyFill="1" applyAlignment="1">
      <alignment vertical="top" wrapText="1"/>
      <protection/>
    </xf>
    <xf numFmtId="49" fontId="9" fillId="0" borderId="0" xfId="68" applyNumberFormat="1" applyFont="1" applyFill="1" applyAlignment="1">
      <alignment horizontal="center"/>
      <protection/>
    </xf>
    <xf numFmtId="2" fontId="8" fillId="0" borderId="0" xfId="68" applyFont="1" applyFill="1">
      <alignment wrapText="1"/>
      <protection/>
    </xf>
    <xf numFmtId="2" fontId="8" fillId="0" borderId="0" xfId="51" applyNumberFormat="1" applyFont="1" applyFill="1" applyAlignment="1">
      <alignment horizontal="right" vertical="top"/>
    </xf>
    <xf numFmtId="0" fontId="8" fillId="0" borderId="0" xfId="82" applyFont="1">
      <alignment/>
      <protection/>
    </xf>
    <xf numFmtId="0" fontId="12" fillId="0" borderId="0" xfId="73" applyFont="1" applyFill="1" applyAlignment="1">
      <alignment horizontal="center" vertical="top"/>
      <protection/>
    </xf>
    <xf numFmtId="0" fontId="14" fillId="0" borderId="0" xfId="73" applyFont="1" applyFill="1" applyAlignment="1">
      <alignment/>
      <protection/>
    </xf>
    <xf numFmtId="0" fontId="12" fillId="0" borderId="0" xfId="73" applyFont="1" applyFill="1" applyAlignment="1">
      <alignment horizontal="center"/>
      <protection/>
    </xf>
    <xf numFmtId="0" fontId="14" fillId="0" borderId="0" xfId="73" applyFont="1" applyFill="1" applyAlignment="1">
      <alignment horizontal="center"/>
      <protection/>
    </xf>
    <xf numFmtId="2" fontId="14" fillId="0" borderId="0" xfId="49" applyNumberFormat="1" applyFont="1" applyFill="1" applyBorder="1" applyAlignment="1" applyProtection="1">
      <alignment horizontal="right"/>
      <protection/>
    </xf>
    <xf numFmtId="4" fontId="14" fillId="0" borderId="0" xfId="49" applyNumberFormat="1" applyFont="1" applyFill="1" applyBorder="1" applyAlignment="1" applyProtection="1">
      <alignment horizontal="right"/>
      <protection/>
    </xf>
    <xf numFmtId="0" fontId="10" fillId="0" borderId="0" xfId="73" applyFont="1" applyFill="1" applyAlignment="1">
      <alignment horizontal="center" vertical="top"/>
      <protection/>
    </xf>
    <xf numFmtId="0" fontId="10" fillId="0" borderId="0" xfId="82" applyFont="1" applyFill="1" applyAlignment="1">
      <alignment horizontal="center" vertical="top"/>
      <protection/>
    </xf>
    <xf numFmtId="0" fontId="10" fillId="0" borderId="0" xfId="82" applyFont="1" applyFill="1" applyAlignment="1">
      <alignment horizontal="right"/>
      <protection/>
    </xf>
    <xf numFmtId="0" fontId="10" fillId="0" borderId="0" xfId="82" applyFont="1" applyFill="1" applyAlignment="1">
      <alignment horizontal="justify"/>
      <protection/>
    </xf>
    <xf numFmtId="0" fontId="10" fillId="0" borderId="0" xfId="82" applyFont="1" applyFill="1" applyAlignment="1">
      <alignment horizontal="center"/>
      <protection/>
    </xf>
    <xf numFmtId="2" fontId="10" fillId="0" borderId="0" xfId="51" applyNumberFormat="1" applyFont="1" applyFill="1" applyAlignment="1">
      <alignment horizontal="right"/>
    </xf>
    <xf numFmtId="4" fontId="10" fillId="0" borderId="0" xfId="51" applyNumberFormat="1" applyFont="1" applyFill="1" applyAlignment="1">
      <alignment horizontal="right"/>
    </xf>
    <xf numFmtId="0" fontId="11" fillId="0" borderId="0" xfId="82" applyFont="1" applyFill="1">
      <alignment/>
      <protection/>
    </xf>
    <xf numFmtId="0" fontId="10" fillId="0" borderId="0" xfId="82" applyFont="1" applyFill="1">
      <alignment/>
      <protection/>
    </xf>
    <xf numFmtId="177" fontId="10" fillId="0" borderId="0" xfId="51" applyFont="1" applyFill="1" applyAlignment="1">
      <alignment horizontal="left"/>
    </xf>
    <xf numFmtId="0" fontId="10" fillId="0" borderId="0" xfId="73" applyFont="1" applyFill="1" applyAlignment="1">
      <alignment/>
      <protection/>
    </xf>
    <xf numFmtId="172" fontId="10" fillId="0" borderId="0" xfId="49" applyNumberFormat="1" applyFont="1" applyFill="1" applyBorder="1" applyAlignment="1" applyProtection="1">
      <alignment horizontal="left"/>
      <protection/>
    </xf>
    <xf numFmtId="0" fontId="10" fillId="0" borderId="0" xfId="73" applyFont="1" applyFill="1" applyAlignment="1">
      <alignment horizontal="center"/>
      <protection/>
    </xf>
    <xf numFmtId="2" fontId="10" fillId="0" borderId="0" xfId="49" applyNumberFormat="1" applyFont="1" applyFill="1" applyBorder="1" applyAlignment="1" applyProtection="1">
      <alignment horizontal="right"/>
      <protection/>
    </xf>
    <xf numFmtId="4" fontId="10" fillId="0" borderId="0" xfId="49" applyNumberFormat="1" applyFont="1" applyFill="1" applyBorder="1" applyAlignment="1" applyProtection="1">
      <alignment horizontal="right"/>
      <protection/>
    </xf>
    <xf numFmtId="0" fontId="11" fillId="0" borderId="0" xfId="73" applyFont="1" applyFill="1" applyAlignment="1">
      <alignment/>
      <protection/>
    </xf>
    <xf numFmtId="0" fontId="8" fillId="0" borderId="13" xfId="82" applyFont="1" applyFill="1" applyBorder="1" applyAlignment="1">
      <alignment horizontal="right"/>
      <protection/>
    </xf>
    <xf numFmtId="0" fontId="8" fillId="0" borderId="13" xfId="82" applyFont="1" applyFill="1" applyBorder="1">
      <alignment/>
      <protection/>
    </xf>
    <xf numFmtId="0" fontId="8" fillId="0" borderId="13" xfId="82" applyFont="1" applyFill="1" applyBorder="1" applyAlignment="1">
      <alignment horizontal="center"/>
      <protection/>
    </xf>
    <xf numFmtId="2" fontId="8" fillId="0" borderId="13" xfId="51" applyNumberFormat="1" applyFont="1" applyFill="1" applyBorder="1" applyAlignment="1">
      <alignment horizontal="right"/>
    </xf>
    <xf numFmtId="4" fontId="8" fillId="0" borderId="13" xfId="51" applyNumberFormat="1" applyFont="1" applyFill="1" applyBorder="1" applyAlignment="1">
      <alignment horizontal="right"/>
    </xf>
    <xf numFmtId="0" fontId="8" fillId="0" borderId="13" xfId="82" applyFont="1" applyFill="1" applyBorder="1" applyAlignment="1">
      <alignment horizontal="justify"/>
      <protection/>
    </xf>
    <xf numFmtId="0" fontId="8" fillId="0" borderId="0" xfId="82" applyFont="1" applyFill="1" applyBorder="1" applyAlignment="1">
      <alignment horizontal="right"/>
      <protection/>
    </xf>
    <xf numFmtId="0" fontId="8" fillId="0" borderId="0" xfId="82" applyFont="1" applyFill="1" applyBorder="1" applyAlignment="1">
      <alignment horizontal="justify"/>
      <protection/>
    </xf>
    <xf numFmtId="0" fontId="95" fillId="0" borderId="0" xfId="73" applyFont="1" applyFill="1" applyAlignment="1">
      <alignment/>
      <protection/>
    </xf>
    <xf numFmtId="2" fontId="95" fillId="0" borderId="0" xfId="49" applyNumberFormat="1" applyFont="1" applyFill="1" applyBorder="1" applyAlignment="1" applyProtection="1">
      <alignment horizontal="right"/>
      <protection/>
    </xf>
    <xf numFmtId="4" fontId="95" fillId="0" borderId="0" xfId="49" applyNumberFormat="1" applyFont="1" applyFill="1" applyBorder="1" applyAlignment="1" applyProtection="1">
      <alignment horizontal="right"/>
      <protection/>
    </xf>
    <xf numFmtId="0" fontId="96" fillId="0" borderId="0" xfId="73" applyFont="1" applyFill="1" applyAlignment="1">
      <alignment/>
      <protection/>
    </xf>
    <xf numFmtId="0" fontId="97" fillId="0" borderId="0" xfId="73" applyFont="1" applyFill="1" applyAlignment="1">
      <alignment horizontal="center"/>
      <protection/>
    </xf>
    <xf numFmtId="0" fontId="96" fillId="0" borderId="0" xfId="73" applyFont="1" applyFill="1" applyAlignment="1">
      <alignment horizontal="center"/>
      <protection/>
    </xf>
    <xf numFmtId="2" fontId="96" fillId="0" borderId="0" xfId="49" applyNumberFormat="1" applyFont="1" applyFill="1" applyBorder="1" applyAlignment="1" applyProtection="1">
      <alignment horizontal="right"/>
      <protection/>
    </xf>
    <xf numFmtId="4" fontId="96" fillId="0" borderId="0" xfId="49" applyNumberFormat="1" applyFont="1" applyFill="1" applyBorder="1" applyAlignment="1" applyProtection="1">
      <alignment horizontal="right"/>
      <protection/>
    </xf>
    <xf numFmtId="2" fontId="96" fillId="0" borderId="0" xfId="73" applyNumberFormat="1" applyFont="1" applyFill="1" applyAlignment="1">
      <alignment/>
      <protection/>
    </xf>
    <xf numFmtId="0" fontId="98" fillId="0" borderId="0" xfId="73" applyFont="1" applyFill="1" applyAlignment="1">
      <alignment/>
      <protection/>
    </xf>
    <xf numFmtId="0" fontId="99" fillId="0" borderId="0" xfId="73" applyFont="1" applyFill="1" applyAlignment="1">
      <alignment/>
      <protection/>
    </xf>
    <xf numFmtId="0" fontId="91" fillId="0" borderId="0" xfId="73" applyFont="1" applyFill="1" applyAlignment="1">
      <alignment/>
      <protection/>
    </xf>
    <xf numFmtId="0" fontId="91" fillId="0" borderId="0" xfId="73" applyFont="1" applyFill="1" applyAlignment="1">
      <alignment horizontal="center"/>
      <protection/>
    </xf>
    <xf numFmtId="2" fontId="100" fillId="0" borderId="0" xfId="73" applyNumberFormat="1" applyFont="1" applyFill="1" applyAlignment="1">
      <alignment/>
      <protection/>
    </xf>
    <xf numFmtId="0" fontId="100" fillId="0" borderId="0" xfId="73" applyFont="1" applyFill="1" applyAlignment="1">
      <alignment/>
      <protection/>
    </xf>
    <xf numFmtId="0" fontId="101" fillId="0" borderId="0" xfId="73" applyFont="1" applyFill="1" applyAlignment="1">
      <alignment/>
      <protection/>
    </xf>
    <xf numFmtId="0" fontId="101" fillId="0" borderId="0" xfId="73" applyFont="1" applyFill="1" applyAlignment="1">
      <alignment horizontal="center"/>
      <protection/>
    </xf>
    <xf numFmtId="4" fontId="101" fillId="0" borderId="0" xfId="49" applyNumberFormat="1" applyFont="1" applyFill="1" applyBorder="1" applyAlignment="1" applyProtection="1">
      <alignment horizontal="right"/>
      <protection/>
    </xf>
    <xf numFmtId="2" fontId="102" fillId="0" borderId="0" xfId="73" applyNumberFormat="1" applyFont="1" applyFill="1" applyAlignment="1">
      <alignment/>
      <protection/>
    </xf>
    <xf numFmtId="0" fontId="102" fillId="0" borderId="0" xfId="73" applyFont="1" applyFill="1" applyAlignment="1">
      <alignment/>
      <protection/>
    </xf>
    <xf numFmtId="4" fontId="91" fillId="0" borderId="0" xfId="51" applyNumberFormat="1" applyFont="1" applyFill="1" applyAlignment="1">
      <alignment horizontal="right"/>
    </xf>
    <xf numFmtId="4" fontId="91" fillId="0" borderId="0" xfId="49" applyNumberFormat="1" applyFont="1" applyFill="1" applyBorder="1" applyAlignment="1" applyProtection="1">
      <alignment horizontal="right"/>
      <protection/>
    </xf>
    <xf numFmtId="0" fontId="92" fillId="0" borderId="12" xfId="73" applyFont="1" applyFill="1" applyBorder="1" applyAlignment="1">
      <alignment/>
      <protection/>
    </xf>
    <xf numFmtId="0" fontId="92" fillId="0" borderId="12" xfId="73" applyFont="1" applyFill="1" applyBorder="1" applyAlignment="1">
      <alignment horizontal="center"/>
      <protection/>
    </xf>
    <xf numFmtId="2" fontId="92" fillId="0" borderId="12" xfId="49" applyNumberFormat="1" applyFont="1" applyFill="1" applyBorder="1" applyAlignment="1" applyProtection="1">
      <alignment horizontal="right"/>
      <protection/>
    </xf>
    <xf numFmtId="0" fontId="100" fillId="0" borderId="12" xfId="73" applyFont="1" applyFill="1" applyBorder="1" applyAlignment="1">
      <alignment horizontal="center"/>
      <protection/>
    </xf>
    <xf numFmtId="2" fontId="92" fillId="0" borderId="0" xfId="73" applyNumberFormat="1" applyFont="1" applyFill="1" applyAlignment="1">
      <alignment/>
      <protection/>
    </xf>
    <xf numFmtId="0" fontId="92" fillId="0" borderId="0" xfId="73" applyFont="1" applyFill="1" applyAlignment="1">
      <alignment/>
      <protection/>
    </xf>
    <xf numFmtId="0" fontId="100" fillId="0" borderId="0" xfId="73" applyFont="1" applyFill="1" applyAlignment="1">
      <alignment horizontal="center"/>
      <protection/>
    </xf>
    <xf numFmtId="4" fontId="100" fillId="0" borderId="0" xfId="49" applyNumberFormat="1" applyFont="1" applyFill="1" applyBorder="1" applyAlignment="1" applyProtection="1">
      <alignment horizontal="right"/>
      <protection/>
    </xf>
    <xf numFmtId="0" fontId="92" fillId="0" borderId="12" xfId="73" applyFont="1" applyFill="1" applyBorder="1" applyAlignment="1">
      <alignment horizontal="justify"/>
      <protection/>
    </xf>
    <xf numFmtId="0" fontId="9" fillId="0" borderId="0" xfId="82" applyFont="1" applyFill="1" applyBorder="1" applyAlignment="1">
      <alignment horizontal="center"/>
      <protection/>
    </xf>
    <xf numFmtId="0" fontId="9" fillId="0" borderId="0" xfId="0" applyFont="1" applyAlignment="1">
      <alignment wrapText="1"/>
    </xf>
    <xf numFmtId="4" fontId="92" fillId="0" borderId="0" xfId="49" applyNumberFormat="1" applyFont="1" applyFill="1" applyBorder="1" applyAlignment="1" applyProtection="1">
      <alignment horizontal="right"/>
      <protection/>
    </xf>
    <xf numFmtId="4" fontId="92" fillId="0" borderId="0" xfId="51" applyNumberFormat="1" applyFont="1" applyFill="1" applyBorder="1" applyAlignment="1">
      <alignment horizontal="right"/>
    </xf>
    <xf numFmtId="2" fontId="9" fillId="0" borderId="0" xfId="51" applyNumberFormat="1" applyFont="1" applyFill="1" applyBorder="1" applyAlignment="1">
      <alignment horizontal="right"/>
    </xf>
    <xf numFmtId="0" fontId="103" fillId="0" borderId="0" xfId="0" applyFont="1" applyAlignment="1" applyProtection="1">
      <alignment vertical="center"/>
      <protection/>
    </xf>
    <xf numFmtId="0" fontId="14" fillId="0" borderId="0" xfId="0" applyFont="1" applyFill="1" applyAlignment="1" applyProtection="1">
      <alignment horizontal="left" vertical="top"/>
      <protection/>
    </xf>
    <xf numFmtId="0" fontId="15" fillId="0" borderId="0" xfId="0" applyFont="1" applyAlignment="1" applyProtection="1">
      <alignment horizontal="left" vertical="center"/>
      <protection/>
    </xf>
    <xf numFmtId="0" fontId="14" fillId="0" borderId="0" xfId="0" applyFont="1" applyFill="1" applyAlignment="1" applyProtection="1">
      <alignment horizontal="left"/>
      <protection/>
    </xf>
    <xf numFmtId="2" fontId="14" fillId="0" borderId="0" xfId="42" applyNumberFormat="1" applyFont="1" applyFill="1" applyBorder="1" applyAlignment="1" applyProtection="1">
      <alignment horizontal="right"/>
      <protection locked="0"/>
    </xf>
    <xf numFmtId="0" fontId="16" fillId="0" borderId="0" xfId="88" applyFont="1" applyFill="1" applyAlignment="1" applyProtection="1">
      <alignment horizontal="center" vertical="top"/>
      <protection/>
    </xf>
    <xf numFmtId="0" fontId="15" fillId="0" borderId="0" xfId="0" applyFont="1" applyAlignment="1" applyProtection="1">
      <alignment vertical="center"/>
      <protection/>
    </xf>
    <xf numFmtId="0" fontId="14" fillId="0" borderId="0" xfId="0" applyFont="1" applyFill="1" applyAlignment="1" applyProtection="1">
      <alignment horizontal="right"/>
      <protection/>
    </xf>
    <xf numFmtId="2" fontId="14" fillId="0" borderId="0" xfId="42" applyNumberFormat="1" applyFont="1" applyFill="1" applyBorder="1" applyAlignment="1" applyProtection="1">
      <alignment horizontal="right"/>
      <protection/>
    </xf>
    <xf numFmtId="172" fontId="9" fillId="0" borderId="0" xfId="42" applyFont="1" applyFill="1" applyBorder="1" applyAlignment="1" applyProtection="1">
      <alignment horizontal="right"/>
      <protection locked="0"/>
    </xf>
    <xf numFmtId="172" fontId="9" fillId="0" borderId="0" xfId="42" applyFont="1" applyFill="1" applyBorder="1" applyAlignment="1" applyProtection="1">
      <alignment horizontal="right"/>
      <protection/>
    </xf>
    <xf numFmtId="0" fontId="8" fillId="0" borderId="0" xfId="0" applyFont="1" applyAlignment="1" applyProtection="1">
      <alignment vertical="top"/>
      <protection/>
    </xf>
    <xf numFmtId="0" fontId="9" fillId="0" borderId="0" xfId="0" applyFont="1" applyAlignment="1" applyProtection="1">
      <alignment horizontal="justify"/>
      <protection/>
    </xf>
    <xf numFmtId="0" fontId="9" fillId="0" borderId="0" xfId="0" applyFont="1" applyBorder="1" applyAlignment="1" applyProtection="1">
      <alignment horizontal="left"/>
      <protection/>
    </xf>
    <xf numFmtId="4" fontId="9" fillId="0" borderId="0" xfId="0" applyNumberFormat="1" applyFont="1" applyBorder="1" applyAlignment="1" applyProtection="1">
      <alignment wrapText="1"/>
      <protection locked="0"/>
    </xf>
    <xf numFmtId="0" fontId="9" fillId="0" borderId="0" xfId="0" applyFont="1" applyBorder="1" applyAlignment="1" applyProtection="1">
      <alignment horizontal="center"/>
      <protection/>
    </xf>
    <xf numFmtId="4" fontId="9" fillId="0" borderId="0" xfId="0" applyNumberFormat="1" applyFont="1" applyBorder="1" applyAlignment="1" applyProtection="1">
      <alignment wrapText="1"/>
      <protection/>
    </xf>
    <xf numFmtId="0" fontId="9" fillId="0" borderId="0" xfId="0" applyFont="1" applyAlignment="1" applyProtection="1">
      <alignment horizontal="left"/>
      <protection/>
    </xf>
    <xf numFmtId="4" fontId="9" fillId="0" borderId="0" xfId="0" applyNumberFormat="1" applyFont="1" applyAlignment="1" applyProtection="1">
      <alignment wrapText="1"/>
      <protection locked="0"/>
    </xf>
    <xf numFmtId="0" fontId="9" fillId="0" borderId="0" xfId="0" applyFont="1" applyAlignment="1" applyProtection="1">
      <alignment horizontal="center"/>
      <protection/>
    </xf>
    <xf numFmtId="4" fontId="9" fillId="0" borderId="0" xfId="0" applyNumberFormat="1" applyFont="1" applyAlignment="1" applyProtection="1">
      <alignment wrapText="1"/>
      <protection/>
    </xf>
    <xf numFmtId="4" fontId="9" fillId="0" borderId="0" xfId="0" applyNumberFormat="1" applyFont="1" applyAlignment="1" applyProtection="1">
      <alignment horizontal="center"/>
      <protection/>
    </xf>
    <xf numFmtId="0" fontId="9" fillId="0" borderId="0" xfId="0" applyFont="1" applyFill="1" applyBorder="1" applyAlignment="1" applyProtection="1">
      <alignment horizontal="left"/>
      <protection/>
    </xf>
    <xf numFmtId="0" fontId="9" fillId="0" borderId="0" xfId="0" applyFont="1" applyFill="1" applyBorder="1" applyAlignment="1" applyProtection="1">
      <alignment horizontal="right"/>
      <protection/>
    </xf>
    <xf numFmtId="0" fontId="8" fillId="0" borderId="0" xfId="0" applyFont="1" applyAlignment="1" applyProtection="1">
      <alignment horizontal="center" vertical="top"/>
      <protection/>
    </xf>
    <xf numFmtId="49" fontId="9" fillId="0" borderId="0" xfId="0" applyNumberFormat="1" applyFont="1" applyFill="1" applyAlignment="1" applyProtection="1">
      <alignment horizontal="center"/>
      <protection/>
    </xf>
    <xf numFmtId="0" fontId="9" fillId="0" borderId="0" xfId="0" applyFont="1" applyFill="1" applyAlignment="1" applyProtection="1">
      <alignment vertical="top" wrapText="1"/>
      <protection/>
    </xf>
    <xf numFmtId="0" fontId="9" fillId="0" borderId="0" xfId="0" applyFont="1" applyFill="1" applyAlignment="1" applyProtection="1">
      <alignment horizontal="right" vertical="top"/>
      <protection/>
    </xf>
    <xf numFmtId="2" fontId="9" fillId="0" borderId="0" xfId="0" applyNumberFormat="1" applyFont="1" applyFill="1" applyAlignment="1" applyProtection="1">
      <alignment horizontal="justify"/>
      <protection/>
    </xf>
    <xf numFmtId="0" fontId="9" fillId="0" borderId="0" xfId="0" applyFont="1" applyFill="1" applyAlignment="1">
      <alignment horizontal="justify"/>
    </xf>
    <xf numFmtId="174" fontId="9" fillId="0" borderId="0" xfId="0" applyNumberFormat="1" applyFont="1" applyFill="1" applyAlignment="1" applyProtection="1">
      <alignment horizontal="justify" vertical="justify" wrapText="1"/>
      <protection/>
    </xf>
    <xf numFmtId="2" fontId="9" fillId="0" borderId="0" xfId="42" applyNumberFormat="1" applyFont="1" applyFill="1" applyBorder="1" applyAlignment="1" applyProtection="1">
      <alignment horizontal="justify" vertical="top"/>
      <protection locked="0"/>
    </xf>
    <xf numFmtId="4" fontId="9" fillId="0" borderId="0" xfId="0" applyNumberFormat="1" applyFont="1" applyFill="1" applyAlignment="1" applyProtection="1">
      <alignment horizontal="center" vertical="top"/>
      <protection/>
    </xf>
    <xf numFmtId="0" fontId="8" fillId="0" borderId="0" xfId="0" applyFont="1" applyFill="1" applyAlignment="1" applyProtection="1">
      <alignment horizontal="justify" vertical="top" wrapText="1"/>
      <protection/>
    </xf>
    <xf numFmtId="2" fontId="8" fillId="0" borderId="0" xfId="84" applyNumberFormat="1" applyFont="1" applyFill="1" applyAlignment="1">
      <alignment horizontal="justify" vertical="top" wrapText="1"/>
      <protection/>
    </xf>
    <xf numFmtId="0" fontId="9" fillId="0" borderId="13" xfId="82" applyFont="1" applyFill="1" applyBorder="1">
      <alignment/>
      <protection/>
    </xf>
    <xf numFmtId="0" fontId="9" fillId="0" borderId="0" xfId="82" applyFont="1" applyFill="1" applyBorder="1" applyAlignment="1">
      <alignment horizontal="justify"/>
      <protection/>
    </xf>
    <xf numFmtId="2" fontId="8" fillId="0" borderId="0" xfId="82" applyNumberFormat="1" applyFont="1" applyFill="1" applyAlignment="1">
      <alignment horizontal="center"/>
      <protection/>
    </xf>
    <xf numFmtId="0" fontId="8" fillId="0" borderId="0" xfId="0" applyFont="1" applyFill="1" applyAlignment="1" applyProtection="1">
      <alignment horizontal="right"/>
      <protection/>
    </xf>
    <xf numFmtId="0" fontId="8" fillId="0" borderId="0" xfId="0" applyFont="1" applyFill="1" applyAlignment="1" applyProtection="1">
      <alignment horizontal="left"/>
      <protection/>
    </xf>
    <xf numFmtId="0" fontId="8" fillId="0" borderId="0" xfId="0" applyFont="1" applyFill="1" applyAlignment="1" applyProtection="1">
      <alignment horizontal="center"/>
      <protection/>
    </xf>
    <xf numFmtId="4" fontId="100" fillId="0" borderId="0" xfId="73" applyNumberFormat="1" applyFont="1" applyFill="1" applyAlignment="1">
      <alignment/>
      <protection/>
    </xf>
    <xf numFmtId="0" fontId="9" fillId="0" borderId="0" xfId="0" applyFont="1" applyFill="1" applyAlignment="1" applyProtection="1">
      <alignment horizontal="center"/>
      <protection/>
    </xf>
    <xf numFmtId="0" fontId="92" fillId="0" borderId="0" xfId="88" applyFont="1" applyFill="1" applyBorder="1" applyAlignment="1" applyProtection="1">
      <alignment horizontal="right" vertical="top"/>
      <protection/>
    </xf>
    <xf numFmtId="0" fontId="92" fillId="0" borderId="0" xfId="88" applyFont="1" applyFill="1" applyBorder="1" applyAlignment="1" applyProtection="1">
      <alignment horizontal="right"/>
      <protection/>
    </xf>
    <xf numFmtId="4" fontId="100" fillId="0" borderId="0" xfId="73" applyNumberFormat="1" applyFont="1" applyFill="1" applyBorder="1" applyAlignment="1">
      <alignment/>
      <protection/>
    </xf>
    <xf numFmtId="0" fontId="100" fillId="0" borderId="0" xfId="73" applyFont="1" applyFill="1" applyBorder="1" applyAlignment="1">
      <alignment/>
      <protection/>
    </xf>
    <xf numFmtId="0" fontId="92" fillId="0" borderId="0" xfId="73" applyFont="1" applyFill="1" applyBorder="1" applyAlignment="1">
      <alignment/>
      <protection/>
    </xf>
    <xf numFmtId="2" fontId="100" fillId="0" borderId="0" xfId="73" applyNumberFormat="1" applyFont="1" applyFill="1" applyBorder="1" applyAlignment="1">
      <alignment/>
      <protection/>
    </xf>
    <xf numFmtId="0" fontId="92" fillId="0" borderId="0" xfId="73" applyFont="1" applyFill="1" applyBorder="1" applyAlignment="1">
      <alignment horizontal="center"/>
      <protection/>
    </xf>
    <xf numFmtId="0" fontId="92" fillId="0" borderId="0" xfId="82" applyFont="1" applyFill="1" applyBorder="1" applyAlignment="1">
      <alignment horizontal="center"/>
      <protection/>
    </xf>
    <xf numFmtId="2" fontId="9" fillId="0" borderId="0" xfId="51" applyNumberFormat="1" applyFont="1" applyFill="1" applyBorder="1" applyAlignment="1">
      <alignment horizontal="center"/>
    </xf>
    <xf numFmtId="0" fontId="15" fillId="0" borderId="0" xfId="0" applyFont="1" applyAlignment="1" applyProtection="1">
      <alignment/>
      <protection/>
    </xf>
    <xf numFmtId="2" fontId="14" fillId="0" borderId="0" xfId="42" applyNumberFormat="1" applyFont="1" applyFill="1" applyBorder="1" applyAlignment="1" applyProtection="1">
      <alignment/>
      <protection/>
    </xf>
    <xf numFmtId="0" fontId="17" fillId="0" borderId="0" xfId="0" applyFont="1" applyAlignment="1" applyProtection="1">
      <alignment/>
      <protection/>
    </xf>
    <xf numFmtId="0" fontId="91" fillId="0" borderId="0" xfId="73" applyFont="1" applyFill="1" applyAlignment="1">
      <alignment horizontal="center" vertical="center"/>
      <protection/>
    </xf>
    <xf numFmtId="0" fontId="101" fillId="0" borderId="0" xfId="73" applyFont="1" applyFill="1" applyAlignment="1">
      <alignment horizontal="center" vertical="center"/>
      <protection/>
    </xf>
    <xf numFmtId="0" fontId="91" fillId="0" borderId="0" xfId="73" applyFont="1" applyFill="1" applyAlignment="1">
      <alignment horizontal="left" vertical="top"/>
      <protection/>
    </xf>
    <xf numFmtId="0" fontId="100" fillId="0" borderId="12" xfId="73" applyFont="1" applyFill="1" applyBorder="1" applyAlignment="1">
      <alignment/>
      <protection/>
    </xf>
    <xf numFmtId="0" fontId="100" fillId="0" borderId="13" xfId="73" applyFont="1" applyFill="1" applyBorder="1" applyAlignment="1">
      <alignment/>
      <protection/>
    </xf>
    <xf numFmtId="0" fontId="95" fillId="0" borderId="0" xfId="73" applyFont="1" applyFill="1" applyBorder="1" applyAlignment="1">
      <alignment horizontal="center"/>
      <protection/>
    </xf>
    <xf numFmtId="2" fontId="95" fillId="0" borderId="0" xfId="73" applyNumberFormat="1" applyFont="1" applyFill="1" applyBorder="1" applyAlignment="1">
      <alignment/>
      <protection/>
    </xf>
    <xf numFmtId="49" fontId="9" fillId="0" borderId="0" xfId="0" applyNumberFormat="1" applyFont="1" applyFill="1" applyAlignment="1">
      <alignment horizontal="center"/>
    </xf>
    <xf numFmtId="0" fontId="8" fillId="0" borderId="0" xfId="0" applyFont="1" applyFill="1" applyAlignment="1">
      <alignment horizontal="center" vertical="top"/>
    </xf>
    <xf numFmtId="0" fontId="8" fillId="0" borderId="0" xfId="0" applyFont="1" applyFill="1" applyAlignment="1">
      <alignment horizontal="left"/>
    </xf>
    <xf numFmtId="0" fontId="10" fillId="0" borderId="0" xfId="82" applyFont="1" applyFill="1" applyBorder="1">
      <alignment/>
      <protection/>
    </xf>
    <xf numFmtId="0" fontId="10" fillId="0" borderId="0" xfId="82" applyFont="1" applyFill="1" applyAlignment="1">
      <alignment horizontal="left"/>
      <protection/>
    </xf>
    <xf numFmtId="2" fontId="9" fillId="0" borderId="0" xfId="0" applyNumberFormat="1" applyFont="1" applyBorder="1" applyAlignment="1" applyProtection="1">
      <alignment horizontal="center"/>
      <protection/>
    </xf>
    <xf numFmtId="0" fontId="9" fillId="0" borderId="0" xfId="0" applyFont="1" applyFill="1" applyBorder="1" applyAlignment="1" applyProtection="1">
      <alignment horizontal="justify"/>
      <protection/>
    </xf>
    <xf numFmtId="0" fontId="9" fillId="0" borderId="0" xfId="0" applyFont="1" applyFill="1" applyBorder="1" applyAlignment="1">
      <alignment horizontal="justify"/>
    </xf>
    <xf numFmtId="0" fontId="9" fillId="0" borderId="0" xfId="0" applyFont="1" applyFill="1" applyBorder="1" applyAlignment="1">
      <alignment horizontal="right"/>
    </xf>
    <xf numFmtId="0" fontId="9" fillId="0" borderId="0" xfId="0" applyFont="1" applyFill="1" applyBorder="1" applyAlignment="1">
      <alignment horizontal="left"/>
    </xf>
    <xf numFmtId="176" fontId="9" fillId="0" borderId="0" xfId="0" applyNumberFormat="1" applyFont="1" applyBorder="1" applyAlignment="1">
      <alignment horizontal="center"/>
    </xf>
    <xf numFmtId="4" fontId="9" fillId="0" borderId="0" xfId="0" applyNumberFormat="1" applyFont="1" applyBorder="1" applyAlignment="1">
      <alignment horizontal="right"/>
    </xf>
    <xf numFmtId="0" fontId="8" fillId="0" borderId="0" xfId="0" applyFont="1" applyFill="1" applyAlignment="1" applyProtection="1">
      <alignment horizontal="center" vertical="top"/>
      <protection/>
    </xf>
    <xf numFmtId="0" fontId="9" fillId="0" borderId="0" xfId="0" applyFont="1" applyAlignment="1" applyProtection="1">
      <alignment horizontal="right"/>
      <protection/>
    </xf>
    <xf numFmtId="0" fontId="8" fillId="0" borderId="0" xfId="0" applyFont="1" applyAlignment="1" applyProtection="1">
      <alignment horizontal="right"/>
      <protection/>
    </xf>
    <xf numFmtId="0" fontId="8" fillId="0" borderId="0" xfId="0" applyFont="1" applyAlignment="1" applyProtection="1">
      <alignment horizontal="left"/>
      <protection/>
    </xf>
    <xf numFmtId="4" fontId="8" fillId="0" borderId="0" xfId="0" applyNumberFormat="1" applyFont="1" applyAlignment="1" applyProtection="1">
      <alignment wrapText="1"/>
      <protection locked="0"/>
    </xf>
    <xf numFmtId="0" fontId="8" fillId="0" borderId="0" xfId="0" applyFont="1" applyAlignment="1" applyProtection="1">
      <alignment horizontal="center"/>
      <protection/>
    </xf>
    <xf numFmtId="4" fontId="8" fillId="0" borderId="0" xfId="0" applyNumberFormat="1" applyFont="1" applyAlignment="1" applyProtection="1">
      <alignment wrapText="1"/>
      <protection/>
    </xf>
    <xf numFmtId="0" fontId="8" fillId="0" borderId="0" xfId="78" applyFont="1" applyFill="1" applyAlignment="1">
      <alignment horizontal="center" vertical="top"/>
      <protection/>
    </xf>
    <xf numFmtId="0" fontId="8" fillId="0" borderId="0" xfId="78" applyFont="1" applyFill="1" applyAlignment="1">
      <alignment horizontal="right"/>
      <protection/>
    </xf>
    <xf numFmtId="3" fontId="8" fillId="0" borderId="0" xfId="0" applyNumberFormat="1" applyFont="1" applyFill="1" applyAlignment="1">
      <alignment horizontal="center"/>
    </xf>
    <xf numFmtId="0" fontId="8" fillId="0" borderId="0" xfId="78" applyFont="1" applyFill="1" applyAlignment="1">
      <alignment horizontal="left"/>
      <protection/>
    </xf>
    <xf numFmtId="177" fontId="8" fillId="0" borderId="0" xfId="50" applyFont="1" applyFill="1" applyAlignment="1" applyProtection="1">
      <alignment horizontal="right"/>
      <protection locked="0"/>
    </xf>
    <xf numFmtId="4" fontId="8" fillId="0" borderId="0" xfId="50" applyNumberFormat="1" applyFont="1" applyFill="1" applyAlignment="1">
      <alignment horizontal="right"/>
    </xf>
    <xf numFmtId="0" fontId="8" fillId="0" borderId="13" xfId="0" applyFont="1" applyBorder="1" applyAlignment="1" applyProtection="1">
      <alignment horizontal="center" vertical="top"/>
      <protection/>
    </xf>
    <xf numFmtId="0" fontId="9" fillId="0" borderId="13" xfId="0" applyFont="1" applyBorder="1" applyAlignment="1" applyProtection="1">
      <alignment horizontal="right"/>
      <protection/>
    </xf>
    <xf numFmtId="2" fontId="9" fillId="0" borderId="13" xfId="0" applyNumberFormat="1" applyFont="1" applyBorder="1" applyAlignment="1" applyProtection="1">
      <alignment horizontal="center"/>
      <protection/>
    </xf>
    <xf numFmtId="0" fontId="9" fillId="0" borderId="13" xfId="0" applyFont="1" applyBorder="1" applyAlignment="1" applyProtection="1">
      <alignment horizontal="left"/>
      <protection/>
    </xf>
    <xf numFmtId="4" fontId="9" fillId="0" borderId="13" xfId="0" applyNumberFormat="1" applyFont="1" applyBorder="1" applyAlignment="1" applyProtection="1">
      <alignment wrapText="1"/>
      <protection locked="0"/>
    </xf>
    <xf numFmtId="0" fontId="9" fillId="0" borderId="13" xfId="0" applyFont="1" applyBorder="1" applyAlignment="1" applyProtection="1">
      <alignment horizontal="center"/>
      <protection/>
    </xf>
    <xf numFmtId="4" fontId="9" fillId="0" borderId="13" xfId="0" applyNumberFormat="1" applyFont="1" applyBorder="1" applyAlignment="1" applyProtection="1">
      <alignment wrapText="1"/>
      <protection/>
    </xf>
    <xf numFmtId="0" fontId="8" fillId="0" borderId="0" xfId="0" applyFont="1" applyFill="1" applyBorder="1" applyAlignment="1" applyProtection="1">
      <alignment horizontal="right"/>
      <protection/>
    </xf>
    <xf numFmtId="0" fontId="8" fillId="0" borderId="0" xfId="0" applyFont="1" applyFill="1" applyBorder="1" applyAlignment="1" applyProtection="1">
      <alignment wrapText="1"/>
      <protection/>
    </xf>
    <xf numFmtId="0" fontId="8" fillId="0" borderId="0" xfId="0" applyFont="1" applyFill="1" applyBorder="1" applyAlignment="1" applyProtection="1">
      <alignment horizontal="left"/>
      <protection/>
    </xf>
    <xf numFmtId="0" fontId="8" fillId="0" borderId="12" xfId="0" applyFont="1" applyFill="1" applyBorder="1" applyAlignment="1" applyProtection="1">
      <alignment horizontal="center" vertical="top"/>
      <protection/>
    </xf>
    <xf numFmtId="0" fontId="9" fillId="0" borderId="13" xfId="0" applyFont="1" applyFill="1" applyBorder="1" applyAlignment="1" applyProtection="1">
      <alignment horizontal="right"/>
      <protection/>
    </xf>
    <xf numFmtId="0" fontId="9" fillId="0" borderId="13" xfId="0" applyFont="1" applyFill="1" applyBorder="1" applyAlignment="1" applyProtection="1">
      <alignment horizontal="justify"/>
      <protection/>
    </xf>
    <xf numFmtId="0" fontId="9" fillId="0" borderId="13" xfId="0" applyFont="1" applyFill="1" applyBorder="1" applyAlignment="1" applyProtection="1">
      <alignment horizontal="left"/>
      <protection/>
    </xf>
    <xf numFmtId="2" fontId="9" fillId="0" borderId="13" xfId="42" applyNumberFormat="1" applyFont="1" applyFill="1" applyBorder="1" applyAlignment="1" applyProtection="1">
      <alignment horizontal="right"/>
      <protection locked="0"/>
    </xf>
    <xf numFmtId="2" fontId="9" fillId="0" borderId="13" xfId="42" applyNumberFormat="1" applyFont="1" applyFill="1" applyBorder="1" applyAlignment="1" applyProtection="1">
      <alignment horizontal="right"/>
      <protection/>
    </xf>
    <xf numFmtId="4" fontId="8" fillId="0" borderId="0" xfId="0" applyNumberFormat="1" applyFont="1" applyFill="1" applyAlignment="1" applyProtection="1">
      <alignment horizontal="center"/>
      <protection/>
    </xf>
    <xf numFmtId="0" fontId="8" fillId="0" borderId="0" xfId="0" applyFont="1" applyFill="1" applyAlignment="1">
      <alignment horizontal="right"/>
    </xf>
    <xf numFmtId="4" fontId="8" fillId="0" borderId="0" xfId="0" applyNumberFormat="1" applyFont="1" applyFill="1" applyAlignment="1">
      <alignment horizontal="center" wrapText="1"/>
    </xf>
    <xf numFmtId="2" fontId="9" fillId="0" borderId="0" xfId="0" applyNumberFormat="1" applyFont="1" applyFill="1" applyAlignment="1" applyProtection="1">
      <alignment horizontal="right" vertical="top"/>
      <protection/>
    </xf>
    <xf numFmtId="0" fontId="8" fillId="0" borderId="0" xfId="0" applyFont="1" applyBorder="1" applyAlignment="1" applyProtection="1">
      <alignment horizontal="center" vertical="top"/>
      <protection/>
    </xf>
    <xf numFmtId="0" fontId="9" fillId="0" borderId="0" xfId="0" applyFont="1" applyBorder="1" applyAlignment="1" applyProtection="1">
      <alignment horizontal="right"/>
      <protection/>
    </xf>
    <xf numFmtId="0" fontId="8" fillId="0" borderId="14" xfId="0" applyFont="1" applyFill="1" applyBorder="1" applyAlignment="1" applyProtection="1">
      <alignment horizontal="center" vertical="top"/>
      <protection/>
    </xf>
    <xf numFmtId="0" fontId="9" fillId="0" borderId="14" xfId="0" applyFont="1" applyFill="1" applyBorder="1" applyAlignment="1" applyProtection="1">
      <alignment horizontal="right"/>
      <protection/>
    </xf>
    <xf numFmtId="0" fontId="9" fillId="0" borderId="14" xfId="0" applyFont="1" applyFill="1" applyBorder="1" applyAlignment="1" applyProtection="1">
      <alignment horizontal="justify"/>
      <protection/>
    </xf>
    <xf numFmtId="0" fontId="9" fillId="0" borderId="14" xfId="0" applyFont="1" applyFill="1" applyBorder="1" applyAlignment="1" applyProtection="1">
      <alignment horizontal="left"/>
      <protection/>
    </xf>
    <xf numFmtId="2" fontId="9" fillId="0" borderId="14" xfId="42" applyNumberFormat="1" applyFont="1" applyFill="1" applyBorder="1" applyAlignment="1" applyProtection="1">
      <alignment horizontal="right"/>
      <protection locked="0"/>
    </xf>
    <xf numFmtId="2" fontId="9" fillId="0" borderId="14" xfId="42" applyNumberFormat="1" applyFont="1" applyFill="1" applyBorder="1" applyAlignment="1" applyProtection="1">
      <alignment horizontal="right"/>
      <protection/>
    </xf>
    <xf numFmtId="0" fontId="8" fillId="0" borderId="0" xfId="0" applyFont="1" applyFill="1" applyBorder="1" applyAlignment="1" applyProtection="1">
      <alignment horizontal="center"/>
      <protection/>
    </xf>
    <xf numFmtId="0" fontId="8" fillId="0" borderId="13" xfId="0" applyFont="1" applyFill="1" applyBorder="1" applyAlignment="1" applyProtection="1">
      <alignment horizontal="center" vertical="top"/>
      <protection/>
    </xf>
    <xf numFmtId="2" fontId="8" fillId="0" borderId="0" xfId="0" applyNumberFormat="1" applyFont="1" applyFill="1" applyBorder="1" applyAlignment="1" applyProtection="1">
      <alignment/>
      <protection/>
    </xf>
    <xf numFmtId="2" fontId="8" fillId="0" borderId="0" xfId="0" applyNumberFormat="1" applyFont="1" applyFill="1" applyBorder="1" applyAlignment="1" applyProtection="1">
      <alignment/>
      <protection locked="0"/>
    </xf>
    <xf numFmtId="176" fontId="8" fillId="0" borderId="0" xfId="0" applyNumberFormat="1" applyFont="1" applyAlignment="1">
      <alignment horizontal="center" vertical="top"/>
    </xf>
    <xf numFmtId="2" fontId="11" fillId="0" borderId="0" xfId="42" applyNumberFormat="1" applyFont="1" applyFill="1" applyBorder="1" applyAlignment="1" applyProtection="1">
      <alignment horizontal="right"/>
      <protection/>
    </xf>
    <xf numFmtId="1" fontId="8" fillId="0" borderId="0" xfId="0" applyNumberFormat="1" applyFont="1" applyAlignment="1" applyProtection="1">
      <alignment horizontal="center"/>
      <protection/>
    </xf>
    <xf numFmtId="176" fontId="9" fillId="0" borderId="0" xfId="0" applyNumberFormat="1" applyFont="1" applyAlignment="1">
      <alignment horizontal="right"/>
    </xf>
    <xf numFmtId="0" fontId="9" fillId="0" borderId="0" xfId="0" applyNumberFormat="1" applyFont="1" applyFill="1" applyAlignment="1">
      <alignment horizontal="justify" vertical="top" wrapText="1"/>
    </xf>
    <xf numFmtId="0" fontId="9" fillId="0" borderId="0" xfId="0" applyNumberFormat="1" applyFont="1" applyFill="1" applyAlignment="1" quotePrefix="1">
      <alignment horizontal="justify" vertical="top" wrapText="1"/>
    </xf>
    <xf numFmtId="0" fontId="8" fillId="0" borderId="0" xfId="86" applyFont="1" applyAlignment="1">
      <alignment horizontal="center"/>
    </xf>
    <xf numFmtId="0" fontId="9" fillId="0" borderId="0" xfId="86" applyFont="1" applyAlignment="1">
      <alignment horizontal="right" vertical="top"/>
    </xf>
    <xf numFmtId="0" fontId="9" fillId="0" borderId="0" xfId="86" applyFont="1" applyAlignment="1">
      <alignment horizontal="center"/>
    </xf>
    <xf numFmtId="4" fontId="9" fillId="0" borderId="0" xfId="86" applyNumberFormat="1" applyFont="1" applyProtection="1">
      <alignment/>
      <protection locked="0"/>
    </xf>
    <xf numFmtId="4" fontId="9" fillId="0" borderId="0" xfId="86" applyNumberFormat="1" applyFont="1">
      <alignment/>
    </xf>
    <xf numFmtId="1" fontId="8" fillId="0" borderId="0" xfId="0" applyNumberFormat="1" applyFont="1" applyFill="1" applyAlignment="1">
      <alignment horizontal="center" wrapText="1"/>
    </xf>
    <xf numFmtId="2" fontId="9" fillId="0" borderId="0" xfId="0" applyNumberFormat="1" applyFont="1" applyAlignment="1">
      <alignment horizontal="justify" vertical="top" wrapText="1"/>
    </xf>
    <xf numFmtId="4" fontId="8" fillId="0" borderId="0" xfId="42" applyNumberFormat="1" applyFont="1" applyFill="1" applyBorder="1" applyAlignment="1" applyProtection="1">
      <alignment horizontal="right"/>
      <protection/>
    </xf>
    <xf numFmtId="0" fontId="9" fillId="0" borderId="0" xfId="0" applyFont="1" applyFill="1" applyAlignment="1">
      <alignment horizontal="justify" vertical="center"/>
    </xf>
    <xf numFmtId="0" fontId="8" fillId="0" borderId="0" xfId="0" applyFont="1" applyAlignment="1" applyProtection="1">
      <alignment horizontal="right" vertical="center"/>
      <protection/>
    </xf>
    <xf numFmtId="178" fontId="8" fillId="0" borderId="0" xfId="0" applyNumberFormat="1" applyFont="1" applyFill="1" applyAlignment="1" applyProtection="1">
      <alignment horizontal="center" vertical="center"/>
      <protection/>
    </xf>
    <xf numFmtId="4" fontId="9" fillId="0" borderId="0" xfId="0" applyNumberFormat="1" applyFont="1" applyAlignment="1" applyProtection="1">
      <alignment horizontal="center"/>
      <protection locked="0"/>
    </xf>
    <xf numFmtId="0" fontId="8" fillId="0" borderId="14" xfId="0" applyFont="1" applyFill="1" applyBorder="1" applyAlignment="1">
      <alignment horizontal="center" vertical="top"/>
    </xf>
    <xf numFmtId="0" fontId="9" fillId="0" borderId="14" xfId="0" applyFont="1" applyFill="1" applyBorder="1" applyAlignment="1">
      <alignment horizontal="right"/>
    </xf>
    <xf numFmtId="2" fontId="9" fillId="0" borderId="14" xfId="0" applyNumberFormat="1" applyFont="1" applyBorder="1" applyAlignment="1" applyProtection="1">
      <alignment horizontal="left"/>
      <protection/>
    </xf>
    <xf numFmtId="0" fontId="9" fillId="0" borderId="14" xfId="0" applyFont="1" applyFill="1" applyBorder="1" applyAlignment="1">
      <alignment horizontal="left"/>
    </xf>
    <xf numFmtId="0" fontId="8" fillId="0" borderId="0" xfId="0" applyFont="1" applyFill="1" applyBorder="1" applyAlignment="1" applyProtection="1">
      <alignment horizontal="center" vertical="top"/>
      <protection/>
    </xf>
    <xf numFmtId="0" fontId="8" fillId="0" borderId="0" xfId="0" applyFont="1" applyFill="1" applyBorder="1" applyAlignment="1" applyProtection="1">
      <alignment horizontal="left" wrapText="1"/>
      <protection/>
    </xf>
    <xf numFmtId="2" fontId="8" fillId="0" borderId="0" xfId="0" applyNumberFormat="1" applyFont="1" applyFill="1" applyBorder="1" applyAlignment="1" applyProtection="1">
      <alignment horizontal="left" wrapText="1"/>
      <protection locked="0"/>
    </xf>
    <xf numFmtId="0" fontId="8" fillId="0" borderId="13" xfId="0" applyFont="1" applyFill="1" applyBorder="1" applyAlignment="1" applyProtection="1">
      <alignment horizontal="right"/>
      <protection/>
    </xf>
    <xf numFmtId="0" fontId="8" fillId="0" borderId="13" xfId="0" applyFont="1" applyFill="1" applyBorder="1" applyAlignment="1" applyProtection="1">
      <alignment horizontal="left" wrapText="1"/>
      <protection/>
    </xf>
    <xf numFmtId="2" fontId="8" fillId="0" borderId="13" xfId="0" applyNumberFormat="1" applyFont="1" applyFill="1" applyBorder="1" applyAlignment="1" applyProtection="1">
      <alignment horizontal="left" wrapText="1"/>
      <protection locked="0"/>
    </xf>
    <xf numFmtId="4" fontId="8" fillId="0" borderId="13" xfId="42" applyNumberFormat="1" applyFont="1" applyFill="1" applyBorder="1" applyAlignment="1" applyProtection="1">
      <alignment horizontal="right"/>
      <protection/>
    </xf>
    <xf numFmtId="0" fontId="8" fillId="0" borderId="0" xfId="0" applyFont="1" applyFill="1" applyAlignment="1" applyProtection="1">
      <alignment horizontal="justify"/>
      <protection/>
    </xf>
    <xf numFmtId="176" fontId="8" fillId="0" borderId="0" xfId="0" applyNumberFormat="1" applyFont="1" applyAlignment="1">
      <alignment horizontal="center"/>
    </xf>
    <xf numFmtId="0" fontId="9" fillId="0" borderId="0" xfId="0" applyFont="1" applyAlignment="1" applyProtection="1">
      <alignment horizontal="right" wrapText="1"/>
      <protection/>
    </xf>
    <xf numFmtId="0" fontId="9" fillId="0" borderId="0" xfId="0" applyFont="1" applyAlignment="1" applyProtection="1">
      <alignment horizontal="center" wrapText="1"/>
      <protection/>
    </xf>
    <xf numFmtId="4" fontId="9" fillId="0" borderId="0" xfId="42" applyNumberFormat="1" applyFont="1" applyFill="1" applyAlignment="1" applyProtection="1">
      <alignment horizontal="right"/>
      <protection locked="0"/>
    </xf>
    <xf numFmtId="4" fontId="9" fillId="0" borderId="0" xfId="42" applyNumberFormat="1" applyFont="1" applyFill="1" applyAlignment="1" applyProtection="1">
      <alignment horizontal="right"/>
      <protection/>
    </xf>
    <xf numFmtId="176" fontId="9" fillId="0" borderId="0" xfId="0" applyNumberFormat="1" applyFont="1" applyAlignment="1">
      <alignment horizontal="right" vertical="top"/>
    </xf>
    <xf numFmtId="176" fontId="8" fillId="0" borderId="0" xfId="0" applyNumberFormat="1" applyFont="1" applyBorder="1" applyAlignment="1">
      <alignment horizontal="center"/>
    </xf>
    <xf numFmtId="176" fontId="9" fillId="0" borderId="0" xfId="0" applyNumberFormat="1" applyFont="1" applyBorder="1" applyAlignment="1">
      <alignment horizontal="right" vertical="top"/>
    </xf>
    <xf numFmtId="4" fontId="9" fillId="0" borderId="0" xfId="0" applyNumberFormat="1" applyFont="1" applyBorder="1" applyAlignment="1" applyProtection="1">
      <alignment horizontal="center"/>
      <protection locked="0"/>
    </xf>
    <xf numFmtId="0" fontId="9" fillId="0" borderId="0" xfId="0" applyNumberFormat="1" applyFont="1" applyFill="1" applyAlignment="1" applyProtection="1">
      <alignment horizontal="justify" vertical="top" wrapText="1"/>
      <protection/>
    </xf>
    <xf numFmtId="0" fontId="9" fillId="0" borderId="0" xfId="0" applyNumberFormat="1" applyFont="1" applyAlignment="1" applyProtection="1">
      <alignment horizontal="justify" vertical="top" wrapText="1"/>
      <protection/>
    </xf>
    <xf numFmtId="0" fontId="9" fillId="0" borderId="0" xfId="66" applyNumberFormat="1" applyFont="1" applyFill="1" applyAlignment="1" applyProtection="1">
      <alignment horizontal="justify" vertical="top" wrapText="1"/>
      <protection/>
    </xf>
    <xf numFmtId="0" fontId="9" fillId="0" borderId="0" xfId="66" applyNumberFormat="1" applyFont="1" applyAlignment="1" applyProtection="1">
      <alignment horizontal="justify" vertical="top" wrapText="1"/>
      <protection/>
    </xf>
    <xf numFmtId="176" fontId="9" fillId="0" borderId="0" xfId="66" applyFont="1" applyAlignment="1">
      <alignment horizontal="left" vertical="top" wrapText="1"/>
      <protection/>
    </xf>
    <xf numFmtId="0" fontId="8" fillId="0" borderId="0" xfId="0" applyNumberFormat="1" applyFont="1" applyFill="1" applyAlignment="1">
      <alignment horizontal="center"/>
    </xf>
    <xf numFmtId="2" fontId="9" fillId="0" borderId="0" xfId="0" applyNumberFormat="1" applyFont="1" applyBorder="1" applyAlignment="1" quotePrefix="1">
      <alignment horizontal="left"/>
    </xf>
    <xf numFmtId="176" fontId="9" fillId="0" borderId="0" xfId="66" applyFont="1" applyAlignment="1">
      <alignment horizontal="justify" vertical="top" wrapText="1"/>
      <protection/>
    </xf>
    <xf numFmtId="0" fontId="8" fillId="0" borderId="13" xfId="0" applyFont="1" applyBorder="1" applyAlignment="1">
      <alignment horizontal="center" vertical="top"/>
    </xf>
    <xf numFmtId="0" fontId="9" fillId="0" borderId="13" xfId="0" applyFont="1" applyBorder="1" applyAlignment="1">
      <alignment horizontal="right"/>
    </xf>
    <xf numFmtId="0" fontId="9" fillId="0" borderId="13" xfId="0" applyFont="1" applyBorder="1" applyAlignment="1" quotePrefix="1">
      <alignment horizontal="justify" vertical="top"/>
    </xf>
    <xf numFmtId="0" fontId="9" fillId="0" borderId="13" xfId="0" applyFont="1" applyBorder="1" applyAlignment="1">
      <alignment horizontal="center"/>
    </xf>
    <xf numFmtId="0" fontId="9" fillId="0" borderId="13" xfId="0" applyFont="1" applyBorder="1" applyAlignment="1" applyProtection="1">
      <alignment wrapText="1"/>
      <protection locked="0"/>
    </xf>
    <xf numFmtId="0" fontId="9" fillId="0" borderId="13" xfId="0" applyFont="1" applyBorder="1" applyAlignment="1">
      <alignment wrapText="1"/>
    </xf>
    <xf numFmtId="2" fontId="11" fillId="0" borderId="0" xfId="42" applyNumberFormat="1" applyFont="1" applyFill="1" applyBorder="1" applyAlignment="1" applyProtection="1">
      <alignment horizontal="right"/>
      <protection locked="0"/>
    </xf>
    <xf numFmtId="0" fontId="8" fillId="0" borderId="0" xfId="0" applyFont="1" applyFill="1" applyAlignment="1">
      <alignment/>
    </xf>
    <xf numFmtId="0" fontId="8" fillId="0" borderId="0" xfId="0" applyFont="1" applyFill="1" applyAlignment="1">
      <alignment horizontal="left" wrapText="1"/>
    </xf>
    <xf numFmtId="2" fontId="11" fillId="0" borderId="12" xfId="42" applyNumberFormat="1" applyFont="1" applyFill="1" applyBorder="1" applyAlignment="1" applyProtection="1">
      <alignment horizontal="right"/>
      <protection locked="0"/>
    </xf>
    <xf numFmtId="2" fontId="11" fillId="0" borderId="12" xfId="42" applyNumberFormat="1" applyFont="1" applyFill="1" applyBorder="1" applyAlignment="1" applyProtection="1">
      <alignment horizontal="right"/>
      <protection/>
    </xf>
    <xf numFmtId="0" fontId="8" fillId="0" borderId="0" xfId="0" applyFont="1" applyFill="1" applyBorder="1" applyAlignment="1" applyProtection="1">
      <alignment horizontal="justify"/>
      <protection/>
    </xf>
    <xf numFmtId="0" fontId="9" fillId="0" borderId="12" xfId="0" applyFont="1" applyFill="1" applyBorder="1" applyAlignment="1" applyProtection="1">
      <alignment horizontal="right"/>
      <protection/>
    </xf>
    <xf numFmtId="0" fontId="9" fillId="0" borderId="12" xfId="0" applyFont="1" applyFill="1" applyBorder="1" applyAlignment="1" applyProtection="1">
      <alignment horizontal="justify"/>
      <protection/>
    </xf>
    <xf numFmtId="0" fontId="9" fillId="0" borderId="12" xfId="0" applyFont="1" applyFill="1" applyBorder="1" applyAlignment="1" applyProtection="1">
      <alignment horizontal="left"/>
      <protection/>
    </xf>
    <xf numFmtId="2" fontId="9" fillId="0" borderId="12" xfId="42" applyNumberFormat="1" applyFont="1" applyFill="1" applyBorder="1" applyAlignment="1" applyProtection="1">
      <alignment horizontal="right"/>
      <protection locked="0"/>
    </xf>
    <xf numFmtId="2" fontId="9" fillId="0" borderId="12" xfId="42" applyNumberFormat="1" applyFont="1" applyFill="1" applyBorder="1" applyAlignment="1" applyProtection="1">
      <alignment horizontal="right"/>
      <protection/>
    </xf>
    <xf numFmtId="0" fontId="8" fillId="0" borderId="0" xfId="0" applyFont="1" applyFill="1" applyAlignment="1" applyProtection="1">
      <alignment horizontal="left" wrapText="1"/>
      <protection/>
    </xf>
    <xf numFmtId="0" fontId="10" fillId="0" borderId="0" xfId="0" applyFont="1" applyFill="1" applyAlignment="1" applyProtection="1">
      <alignment horizontal="right"/>
      <protection/>
    </xf>
    <xf numFmtId="0" fontId="10" fillId="0" borderId="0" xfId="0" applyFont="1" applyFill="1" applyAlignment="1" applyProtection="1">
      <alignment wrapText="1"/>
      <protection/>
    </xf>
    <xf numFmtId="0" fontId="10" fillId="0" borderId="0" xfId="0" applyFont="1" applyFill="1" applyAlignment="1" applyProtection="1">
      <alignment horizontal="left"/>
      <protection/>
    </xf>
    <xf numFmtId="2" fontId="10" fillId="0" borderId="0" xfId="42" applyNumberFormat="1" applyFont="1" applyFill="1" applyBorder="1" applyAlignment="1" applyProtection="1">
      <alignment horizontal="right"/>
      <protection locked="0"/>
    </xf>
    <xf numFmtId="2" fontId="10" fillId="0" borderId="0" xfId="42" applyNumberFormat="1" applyFont="1" applyFill="1" applyBorder="1" applyAlignment="1" applyProtection="1">
      <alignment horizontal="right"/>
      <protection/>
    </xf>
    <xf numFmtId="2" fontId="10" fillId="0" borderId="0" xfId="0" applyNumberFormat="1" applyFont="1" applyFill="1" applyAlignment="1" applyProtection="1">
      <alignment horizontal="left"/>
      <protection/>
    </xf>
    <xf numFmtId="0" fontId="11" fillId="0" borderId="12" xfId="0" applyFont="1" applyFill="1" applyBorder="1" applyAlignment="1" applyProtection="1">
      <alignment horizontal="right"/>
      <protection/>
    </xf>
    <xf numFmtId="0" fontId="11" fillId="0" borderId="12" xfId="0" applyFont="1" applyFill="1" applyBorder="1" applyAlignment="1" applyProtection="1">
      <alignment wrapText="1"/>
      <protection/>
    </xf>
    <xf numFmtId="0" fontId="11" fillId="0" borderId="12" xfId="0" applyFont="1" applyFill="1" applyBorder="1" applyAlignment="1" applyProtection="1">
      <alignment horizontal="left"/>
      <protection/>
    </xf>
    <xf numFmtId="0" fontId="11" fillId="0" borderId="0" xfId="0" applyFont="1" applyFill="1" applyAlignment="1" applyProtection="1">
      <alignment horizontal="right"/>
      <protection/>
    </xf>
    <xf numFmtId="0" fontId="11" fillId="0" borderId="0" xfId="0" applyFont="1" applyFill="1" applyAlignment="1" applyProtection="1">
      <alignment wrapText="1"/>
      <protection/>
    </xf>
    <xf numFmtId="0" fontId="11" fillId="0" borderId="0" xfId="0" applyFont="1" applyFill="1" applyAlignment="1" applyProtection="1">
      <alignment horizontal="left"/>
      <protection/>
    </xf>
    <xf numFmtId="0" fontId="9" fillId="0" borderId="0" xfId="0" applyFont="1" applyAlignment="1">
      <alignment horizontal="right" wrapText="1"/>
    </xf>
    <xf numFmtId="0" fontId="8" fillId="0" borderId="0" xfId="0" applyFont="1" applyFill="1" applyAlignment="1">
      <alignment horizontal="center" vertical="center"/>
    </xf>
    <xf numFmtId="0" fontId="8" fillId="0" borderId="0" xfId="0" applyFont="1" applyFill="1" applyAlignment="1">
      <alignment horizontal="left" vertical="center"/>
    </xf>
    <xf numFmtId="0" fontId="9" fillId="0" borderId="0" xfId="0" applyFont="1" applyFill="1" applyAlignment="1">
      <alignment horizontal="center" vertical="center"/>
    </xf>
    <xf numFmtId="0" fontId="9" fillId="0" borderId="0" xfId="0" applyFont="1" applyFill="1" applyAlignment="1" applyProtection="1">
      <alignment horizontal="center" vertical="center"/>
      <protection locked="0"/>
    </xf>
    <xf numFmtId="2" fontId="9" fillId="0" borderId="0" xfId="0" applyNumberFormat="1" applyFont="1" applyFill="1" applyAlignment="1">
      <alignment vertical="center"/>
    </xf>
    <xf numFmtId="0" fontId="9" fillId="0" borderId="0" xfId="0" applyFont="1" applyFill="1" applyAlignment="1">
      <alignment horizontal="right" vertical="center"/>
    </xf>
    <xf numFmtId="4" fontId="9" fillId="0" borderId="0" xfId="0" applyNumberFormat="1" applyFont="1" applyFill="1" applyAlignment="1" applyProtection="1">
      <alignment horizontal="center" vertical="center"/>
      <protection locked="0"/>
    </xf>
    <xf numFmtId="4" fontId="9" fillId="0" borderId="0" xfId="0" applyNumberFormat="1" applyFont="1" applyFill="1" applyAlignment="1">
      <alignment vertical="center"/>
    </xf>
    <xf numFmtId="2" fontId="18" fillId="0" borderId="0" xfId="0" applyNumberFormat="1" applyFont="1" applyBorder="1" applyAlignment="1" quotePrefix="1">
      <alignment horizontal="left"/>
    </xf>
    <xf numFmtId="0" fontId="9" fillId="0" borderId="0" xfId="0" applyFont="1" applyFill="1" applyBorder="1" applyAlignment="1" applyProtection="1">
      <alignment vertical="top" wrapText="1"/>
      <protection/>
    </xf>
    <xf numFmtId="0" fontId="8" fillId="0" borderId="12" xfId="0" applyFont="1" applyFill="1" applyBorder="1" applyAlignment="1">
      <alignment horizontal="center" vertical="top"/>
    </xf>
    <xf numFmtId="0" fontId="9" fillId="0" borderId="12" xfId="0" applyFont="1" applyFill="1" applyBorder="1" applyAlignment="1">
      <alignment horizontal="right"/>
    </xf>
    <xf numFmtId="0" fontId="9" fillId="0" borderId="12" xfId="0" applyFont="1" applyFill="1" applyBorder="1" applyAlignment="1">
      <alignment horizontal="justify"/>
    </xf>
    <xf numFmtId="0" fontId="9" fillId="0" borderId="12" xfId="0" applyFont="1" applyFill="1" applyBorder="1" applyAlignment="1">
      <alignment horizontal="left"/>
    </xf>
    <xf numFmtId="0" fontId="8" fillId="0" borderId="0" xfId="0" applyFont="1" applyFill="1" applyBorder="1" applyAlignment="1">
      <alignment horizontal="center" vertical="top"/>
    </xf>
    <xf numFmtId="0" fontId="9" fillId="0" borderId="0" xfId="84" applyFont="1" applyAlignment="1">
      <alignment horizontal="justify" vertical="center"/>
      <protection/>
    </xf>
    <xf numFmtId="0" fontId="8" fillId="37" borderId="0" xfId="0" applyFont="1" applyFill="1" applyAlignment="1" applyProtection="1">
      <alignment horizontal="center" vertical="top"/>
      <protection/>
    </xf>
    <xf numFmtId="0" fontId="9" fillId="0" borderId="0" xfId="0" applyFont="1" applyFill="1" applyAlignment="1">
      <alignment horizontal="left" vertical="center"/>
    </xf>
    <xf numFmtId="176" fontId="1" fillId="0" borderId="0" xfId="0" applyNumberFormat="1" applyFont="1" applyFill="1" applyAlignment="1">
      <alignment horizontal="justify" vertical="center"/>
    </xf>
    <xf numFmtId="176" fontId="9" fillId="0" borderId="0" xfId="0" applyNumberFormat="1" applyFont="1" applyFill="1" applyAlignment="1">
      <alignment horizontal="justify" vertical="center"/>
    </xf>
    <xf numFmtId="0" fontId="8" fillId="0" borderId="0" xfId="0" applyFont="1" applyBorder="1" applyAlignment="1">
      <alignment horizontal="justify" vertical="top" wrapText="1"/>
    </xf>
    <xf numFmtId="2" fontId="8" fillId="0" borderId="0" xfId="0" applyNumberFormat="1" applyFont="1" applyBorder="1" applyAlignment="1">
      <alignment horizontal="left"/>
    </xf>
    <xf numFmtId="0" fontId="1" fillId="0" borderId="0" xfId="85" applyFont="1" applyAlignment="1">
      <alignment horizontal="right" vertical="center"/>
      <protection/>
    </xf>
    <xf numFmtId="176" fontId="1" fillId="0" borderId="0" xfId="67" applyFont="1" applyAlignment="1" applyProtection="1">
      <alignment horizontal="center" vertical="center"/>
      <protection/>
    </xf>
    <xf numFmtId="4" fontId="1" fillId="0" borderId="0" xfId="67" applyNumberFormat="1" applyFont="1" applyAlignment="1" applyProtection="1">
      <alignment horizontal="center" vertical="center"/>
      <protection locked="0"/>
    </xf>
    <xf numFmtId="4" fontId="1" fillId="0" borderId="0" xfId="67" applyNumberFormat="1" applyFont="1" applyAlignment="1" applyProtection="1">
      <alignment vertical="center"/>
      <protection/>
    </xf>
    <xf numFmtId="176" fontId="4" fillId="0" borderId="0" xfId="67" applyFont="1" applyAlignment="1" applyProtection="1">
      <alignment horizontal="center" vertical="center"/>
      <protection/>
    </xf>
    <xf numFmtId="4" fontId="4" fillId="0" borderId="0" xfId="67" applyNumberFormat="1" applyFont="1" applyAlignment="1" applyProtection="1">
      <alignment horizontal="center" vertical="center"/>
      <protection locked="0"/>
    </xf>
    <xf numFmtId="4" fontId="4" fillId="0" borderId="0" xfId="67" applyNumberFormat="1" applyFont="1" applyAlignment="1" applyProtection="1">
      <alignment vertical="center"/>
      <protection/>
    </xf>
    <xf numFmtId="0" fontId="9" fillId="0" borderId="0" xfId="83" applyFont="1" applyAlignment="1">
      <alignment horizontal="justify" vertical="top" wrapText="1"/>
      <protection/>
    </xf>
    <xf numFmtId="0" fontId="9" fillId="0" borderId="0" xfId="83" applyFont="1" applyAlignment="1">
      <alignment horizontal="justify"/>
      <protection/>
    </xf>
    <xf numFmtId="176" fontId="9" fillId="0" borderId="0" xfId="67" applyFont="1" applyFill="1" applyAlignment="1" applyProtection="1">
      <alignment horizontal="justify" vertical="center"/>
      <protection/>
    </xf>
    <xf numFmtId="4" fontId="8" fillId="0" borderId="0" xfId="85" applyNumberFormat="1" applyFont="1" applyFill="1" applyAlignment="1">
      <alignment horizontal="center" vertical="center"/>
      <protection/>
    </xf>
    <xf numFmtId="176" fontId="8" fillId="0" borderId="0" xfId="67" applyFont="1" applyAlignment="1" applyProtection="1">
      <alignment horizontal="center" vertical="center"/>
      <protection/>
    </xf>
    <xf numFmtId="0" fontId="8" fillId="0" borderId="12" xfId="0" applyFont="1" applyFill="1" applyBorder="1" applyAlignment="1" applyProtection="1">
      <alignment horizontal="left"/>
      <protection/>
    </xf>
    <xf numFmtId="0" fontId="9" fillId="0" borderId="12" xfId="0" applyFont="1" applyFill="1" applyBorder="1" applyAlignment="1" applyProtection="1">
      <alignment horizontal="left" vertical="top"/>
      <protection/>
    </xf>
    <xf numFmtId="0" fontId="9" fillId="0" borderId="12" xfId="0" applyFont="1" applyFill="1" applyBorder="1" applyAlignment="1" applyProtection="1">
      <alignment wrapText="1"/>
      <protection/>
    </xf>
    <xf numFmtId="0" fontId="9" fillId="0" borderId="12" xfId="0" applyFont="1" applyFill="1" applyBorder="1" applyAlignment="1" applyProtection="1">
      <alignment horizontal="center"/>
      <protection/>
    </xf>
    <xf numFmtId="0" fontId="9" fillId="0" borderId="0" xfId="0" applyFont="1" applyBorder="1" applyAlignment="1" applyProtection="1">
      <alignment wrapText="1"/>
      <protection/>
    </xf>
    <xf numFmtId="0" fontId="10" fillId="0" borderId="0" xfId="0" applyFont="1" applyFill="1" applyAlignment="1" applyProtection="1">
      <alignment horizontal="right" vertical="top"/>
      <protection/>
    </xf>
    <xf numFmtId="0" fontId="11" fillId="0" borderId="0" xfId="0" applyFont="1" applyFill="1" applyAlignment="1" applyProtection="1">
      <alignment vertical="top"/>
      <protection/>
    </xf>
    <xf numFmtId="0" fontId="10" fillId="0" borderId="0" xfId="0" applyFont="1" applyFill="1" applyAlignment="1" applyProtection="1">
      <alignment horizontal="justify" vertical="top"/>
      <protection/>
    </xf>
    <xf numFmtId="0" fontId="18" fillId="0" borderId="0" xfId="0" applyFont="1" applyAlignment="1" applyProtection="1">
      <alignment vertical="center"/>
      <protection/>
    </xf>
    <xf numFmtId="0" fontId="9" fillId="35" borderId="0" xfId="0" applyFont="1" applyFill="1" applyBorder="1" applyAlignment="1" applyProtection="1">
      <alignment wrapText="1"/>
      <protection/>
    </xf>
    <xf numFmtId="0" fontId="9" fillId="0" borderId="0" xfId="0" applyFont="1" applyFill="1" applyBorder="1" applyAlignment="1" applyProtection="1">
      <alignment wrapText="1"/>
      <protection/>
    </xf>
    <xf numFmtId="4" fontId="8" fillId="0" borderId="0" xfId="0" applyNumberFormat="1" applyFont="1" applyAlignment="1" applyProtection="1">
      <alignment horizontal="center"/>
      <protection/>
    </xf>
    <xf numFmtId="0" fontId="8" fillId="0" borderId="0" xfId="0" applyFont="1" applyAlignment="1" applyProtection="1">
      <alignment horizontal="center" wrapText="1"/>
      <protection/>
    </xf>
    <xf numFmtId="0" fontId="8" fillId="0" borderId="0" xfId="0" applyFont="1" applyFill="1" applyBorder="1" applyAlignment="1" applyProtection="1">
      <alignment horizontal="right" vertical="top"/>
      <protection/>
    </xf>
    <xf numFmtId="0" fontId="9" fillId="0" borderId="0" xfId="0" applyFont="1" applyFill="1" applyBorder="1" applyAlignment="1" applyProtection="1">
      <alignment horizontal="justify" vertical="top" wrapText="1"/>
      <protection/>
    </xf>
    <xf numFmtId="2" fontId="9" fillId="0" borderId="0" xfId="0" applyNumberFormat="1" applyFont="1" applyFill="1" applyAlignment="1" applyProtection="1">
      <alignment horizontal="left"/>
      <protection/>
    </xf>
    <xf numFmtId="4" fontId="9" fillId="0" borderId="0" xfId="0" applyNumberFormat="1" applyFont="1" applyFill="1" applyAlignment="1" applyProtection="1">
      <alignment wrapText="1"/>
      <protection locked="0"/>
    </xf>
    <xf numFmtId="4" fontId="9" fillId="0" borderId="0" xfId="0" applyNumberFormat="1" applyFont="1" applyFill="1" applyAlignment="1" applyProtection="1">
      <alignment wrapText="1"/>
      <protection/>
    </xf>
    <xf numFmtId="0" fontId="9" fillId="0" borderId="0" xfId="78" applyFont="1" applyFill="1" applyAlignment="1">
      <alignment horizontal="justify" vertical="top" wrapText="1"/>
      <protection/>
    </xf>
    <xf numFmtId="4" fontId="9" fillId="0" borderId="0" xfId="0" applyNumberFormat="1" applyFont="1" applyAlignment="1">
      <alignment wrapText="1"/>
    </xf>
    <xf numFmtId="0" fontId="9" fillId="0" borderId="0" xfId="78" applyFont="1" applyFill="1" applyAlignment="1">
      <alignment horizontal="right"/>
      <protection/>
    </xf>
    <xf numFmtId="0" fontId="9" fillId="0" borderId="0" xfId="78" applyFont="1" applyFill="1" applyAlignment="1">
      <alignment horizontal="left"/>
      <protection/>
    </xf>
    <xf numFmtId="177" fontId="9" fillId="0" borderId="0" xfId="50" applyFont="1" applyFill="1" applyAlignment="1" applyProtection="1">
      <alignment horizontal="right"/>
      <protection locked="0"/>
    </xf>
    <xf numFmtId="4" fontId="9" fillId="0" borderId="0" xfId="50" applyNumberFormat="1" applyFont="1" applyFill="1" applyAlignment="1">
      <alignment horizontal="right"/>
    </xf>
    <xf numFmtId="3" fontId="9" fillId="0" borderId="0" xfId="0" applyNumberFormat="1" applyFont="1" applyFill="1" applyAlignment="1">
      <alignment horizontal="center"/>
    </xf>
    <xf numFmtId="0" fontId="9" fillId="0" borderId="0" xfId="0" applyFont="1" applyFill="1" applyAlignment="1" applyProtection="1">
      <alignment horizontal="right" wrapText="1"/>
      <protection/>
    </xf>
    <xf numFmtId="0" fontId="9" fillId="0" borderId="0" xfId="0" applyNumberFormat="1" applyFont="1" applyFill="1" applyBorder="1" applyAlignment="1" quotePrefix="1">
      <alignment horizontal="left" vertical="center" wrapText="1"/>
    </xf>
    <xf numFmtId="0" fontId="9" fillId="0" borderId="0" xfId="0" applyNumberFormat="1" applyFont="1" applyFill="1" applyBorder="1" applyAlignment="1" quotePrefix="1">
      <alignment horizontal="justify" vertical="center" wrapText="1"/>
    </xf>
    <xf numFmtId="4" fontId="9" fillId="0" borderId="0" xfId="0" applyNumberFormat="1" applyFont="1" applyFill="1" applyBorder="1" applyAlignment="1" quotePrefix="1">
      <alignment horizontal="justify" vertical="center" wrapText="1"/>
    </xf>
    <xf numFmtId="2" fontId="9" fillId="0" borderId="14" xfId="84" applyNumberFormat="1" applyFont="1" applyFill="1" applyBorder="1" applyAlignment="1">
      <alignment horizontal="justify" vertical="center"/>
      <protection/>
    </xf>
    <xf numFmtId="174" fontId="9" fillId="0" borderId="0" xfId="0" applyNumberFormat="1" applyFont="1" applyFill="1" applyAlignment="1" applyProtection="1">
      <alignment horizontal="justify" vertical="top" wrapText="1"/>
      <protection/>
    </xf>
    <xf numFmtId="4" fontId="9" fillId="0" borderId="0" xfId="0" applyNumberFormat="1" applyFont="1" applyFill="1" applyAlignment="1" applyProtection="1">
      <alignment vertical="top" wrapText="1"/>
      <protection/>
    </xf>
    <xf numFmtId="0" fontId="9" fillId="35" borderId="0" xfId="0" applyFont="1" applyFill="1" applyAlignment="1" applyProtection="1">
      <alignment vertical="top" wrapText="1"/>
      <protection/>
    </xf>
    <xf numFmtId="0" fontId="9" fillId="35" borderId="0" xfId="0" applyFont="1" applyFill="1" applyBorder="1" applyAlignment="1" applyProtection="1">
      <alignment vertical="top" wrapText="1"/>
      <protection/>
    </xf>
    <xf numFmtId="0" fontId="21" fillId="0" borderId="0" xfId="0" applyFont="1" applyFill="1" applyAlignment="1" applyProtection="1">
      <alignment horizontal="justify" vertical="top"/>
      <protection/>
    </xf>
    <xf numFmtId="2" fontId="9" fillId="0" borderId="0" xfId="42" applyNumberFormat="1" applyFont="1" applyFill="1" applyBorder="1" applyAlignment="1" applyProtection="1">
      <alignment horizontal="right" vertical="top"/>
      <protection locked="0"/>
    </xf>
    <xf numFmtId="2" fontId="9" fillId="0" borderId="0" xfId="42" applyNumberFormat="1" applyFont="1" applyFill="1" applyBorder="1" applyAlignment="1" applyProtection="1">
      <alignment horizontal="right" vertical="top"/>
      <protection/>
    </xf>
    <xf numFmtId="0" fontId="9" fillId="0" borderId="0" xfId="86" applyFont="1" applyAlignment="1" applyProtection="1">
      <alignment horizontal="justify" vertical="top" wrapText="1"/>
      <protection/>
    </xf>
    <xf numFmtId="0" fontId="9" fillId="0" borderId="0" xfId="0" applyFont="1" applyFill="1" applyBorder="1" applyAlignment="1">
      <alignment wrapText="1"/>
    </xf>
    <xf numFmtId="174" fontId="9" fillId="0" borderId="0" xfId="0" applyNumberFormat="1" applyFont="1" applyFill="1" applyAlignment="1">
      <alignment horizontal="justify" vertical="top" wrapText="1"/>
    </xf>
    <xf numFmtId="0" fontId="9" fillId="0" borderId="0" xfId="0" applyFont="1" applyFill="1" applyBorder="1" applyAlignment="1">
      <alignment vertical="top" wrapText="1"/>
    </xf>
    <xf numFmtId="0" fontId="9" fillId="0" borderId="0" xfId="0" applyFont="1" applyFill="1" applyBorder="1" applyAlignment="1" applyProtection="1">
      <alignment horizontal="left" vertical="top"/>
      <protection/>
    </xf>
    <xf numFmtId="2" fontId="1" fillId="0" borderId="0" xfId="84" applyNumberFormat="1" applyFont="1" applyFill="1" applyBorder="1" applyAlignment="1">
      <alignment horizontal="justify" vertical="center"/>
      <protection/>
    </xf>
    <xf numFmtId="0" fontId="8" fillId="0" borderId="0" xfId="0" applyFont="1" applyFill="1" applyAlignment="1" applyProtection="1">
      <alignment horizontal="left" vertical="top"/>
      <protection/>
    </xf>
    <xf numFmtId="49" fontId="9" fillId="0" borderId="0" xfId="0" applyNumberFormat="1" applyFont="1" applyFill="1" applyAlignment="1" applyProtection="1">
      <alignment horizontal="justify" wrapText="1"/>
      <protection/>
    </xf>
    <xf numFmtId="176" fontId="1" fillId="0" borderId="0" xfId="67" applyFont="1" applyAlignment="1" applyProtection="1">
      <alignment horizontal="center"/>
      <protection/>
    </xf>
    <xf numFmtId="176" fontId="9" fillId="0" borderId="0" xfId="67" applyFont="1" applyFill="1" applyAlignment="1" applyProtection="1">
      <alignment horizontal="justify" vertical="top" wrapText="1"/>
      <protection/>
    </xf>
    <xf numFmtId="176" fontId="1" fillId="0" borderId="0" xfId="67" applyFont="1" applyFill="1" applyAlignment="1" applyProtection="1">
      <alignment horizontal="center"/>
      <protection/>
    </xf>
    <xf numFmtId="4" fontId="1" fillId="0" borderId="0" xfId="67" applyNumberFormat="1" applyFont="1" applyFill="1" applyAlignment="1" applyProtection="1">
      <alignment horizontal="center"/>
      <protection locked="0"/>
    </xf>
    <xf numFmtId="4" fontId="1" fillId="0" borderId="0" xfId="67" applyNumberFormat="1" applyFont="1" applyFill="1" applyProtection="1">
      <alignment/>
      <protection/>
    </xf>
    <xf numFmtId="4" fontId="9" fillId="0" borderId="0" xfId="0" applyNumberFormat="1" applyFont="1" applyFill="1" applyBorder="1" applyAlignment="1" applyProtection="1">
      <alignment wrapText="1"/>
      <protection/>
    </xf>
    <xf numFmtId="0" fontId="9" fillId="0" borderId="0" xfId="0" applyFont="1" applyAlignment="1">
      <alignment horizontal="justify" vertical="top" wrapText="1"/>
    </xf>
    <xf numFmtId="0" fontId="9" fillId="35" borderId="0" xfId="0" applyFont="1" applyFill="1" applyAlignment="1" applyProtection="1">
      <alignment horizontal="justify" vertical="top" wrapText="1"/>
      <protection/>
    </xf>
    <xf numFmtId="0" fontId="9" fillId="35" borderId="0" xfId="0" applyFont="1" applyFill="1" applyBorder="1" applyAlignment="1" applyProtection="1">
      <alignment horizontal="justify" vertical="top" wrapText="1"/>
      <protection/>
    </xf>
    <xf numFmtId="0" fontId="8" fillId="0" borderId="0" xfId="83" applyFont="1" applyAlignment="1">
      <alignment horizontal="center" vertical="top"/>
      <protection/>
    </xf>
    <xf numFmtId="0" fontId="9" fillId="0" borderId="0" xfId="83" applyFont="1" applyAlignment="1">
      <alignment horizontal="center"/>
      <protection/>
    </xf>
    <xf numFmtId="0" fontId="9" fillId="36" borderId="0" xfId="0" applyFont="1" applyFill="1" applyAlignment="1">
      <alignment wrapText="1"/>
    </xf>
    <xf numFmtId="0" fontId="9" fillId="36" borderId="0" xfId="0" applyFont="1" applyFill="1" applyBorder="1" applyAlignment="1">
      <alignment wrapText="1"/>
    </xf>
    <xf numFmtId="4" fontId="9" fillId="0" borderId="0" xfId="83" applyNumberFormat="1" applyFont="1" applyProtection="1">
      <alignment/>
      <protection locked="0"/>
    </xf>
    <xf numFmtId="4" fontId="9" fillId="0" borderId="0" xfId="83" applyNumberFormat="1" applyFont="1">
      <alignment/>
      <protection/>
    </xf>
    <xf numFmtId="0" fontId="9" fillId="0" borderId="0" xfId="83" applyFont="1" applyAlignment="1" applyProtection="1">
      <alignment horizontal="justify" vertical="top"/>
      <protection/>
    </xf>
    <xf numFmtId="0" fontId="9" fillId="0" borderId="0" xfId="83" applyFont="1" applyBorder="1" applyAlignment="1" applyProtection="1">
      <alignment horizontal="justify" vertical="top"/>
      <protection/>
    </xf>
    <xf numFmtId="0" fontId="8" fillId="0" borderId="0" xfId="0" applyFont="1" applyFill="1" applyAlignment="1" applyProtection="1">
      <alignment wrapText="1"/>
      <protection/>
    </xf>
    <xf numFmtId="0" fontId="8" fillId="35" borderId="0" xfId="0" applyFont="1" applyFill="1" applyAlignment="1" applyProtection="1">
      <alignment wrapText="1"/>
      <protection/>
    </xf>
    <xf numFmtId="0" fontId="8" fillId="35" borderId="0" xfId="0" applyFont="1" applyFill="1" applyBorder="1" applyAlignment="1" applyProtection="1">
      <alignment wrapText="1"/>
      <protection/>
    </xf>
    <xf numFmtId="0" fontId="9" fillId="0" borderId="0" xfId="0" applyFont="1" applyBorder="1" applyAlignment="1">
      <alignment horizontal="justify" vertical="top" wrapText="1"/>
    </xf>
    <xf numFmtId="0" fontId="18" fillId="0" borderId="0" xfId="0" applyFont="1" applyBorder="1" applyAlignment="1">
      <alignment vertical="justify" wrapText="1"/>
    </xf>
    <xf numFmtId="0" fontId="9" fillId="0" borderId="0" xfId="0" applyFont="1" applyBorder="1" applyAlignment="1">
      <alignment vertical="justify" wrapText="1"/>
    </xf>
    <xf numFmtId="0" fontId="9" fillId="0" borderId="0" xfId="83" applyFont="1">
      <alignment/>
      <protection/>
    </xf>
    <xf numFmtId="0" fontId="9" fillId="0" borderId="0" xfId="83" applyFont="1" applyFill="1">
      <alignment/>
      <protection/>
    </xf>
    <xf numFmtId="0" fontId="9" fillId="0" borderId="0" xfId="83" applyFont="1" applyFill="1" applyBorder="1">
      <alignment/>
      <protection/>
    </xf>
    <xf numFmtId="0" fontId="9" fillId="0" borderId="0" xfId="83" applyFont="1" applyBorder="1">
      <alignment/>
      <protection/>
    </xf>
    <xf numFmtId="176" fontId="9" fillId="0" borderId="0" xfId="0" applyNumberFormat="1" applyFont="1" applyFill="1" applyAlignment="1">
      <alignment/>
    </xf>
    <xf numFmtId="176" fontId="9" fillId="0" borderId="0" xfId="0" applyNumberFormat="1" applyFont="1" applyFill="1" applyBorder="1" applyAlignment="1">
      <alignment/>
    </xf>
    <xf numFmtId="2" fontId="9" fillId="0" borderId="0" xfId="0" applyNumberFormat="1" applyFont="1" applyAlignment="1" applyProtection="1">
      <alignment horizontal="left"/>
      <protection/>
    </xf>
    <xf numFmtId="0" fontId="9" fillId="0" borderId="0" xfId="0" applyFont="1" applyAlignment="1">
      <alignment vertical="center"/>
    </xf>
    <xf numFmtId="0" fontId="9" fillId="0" borderId="0" xfId="0" applyNumberFormat="1" applyFont="1" applyFill="1" applyAlignment="1">
      <alignment vertical="top" wrapText="1"/>
    </xf>
    <xf numFmtId="0" fontId="9" fillId="0" borderId="0" xfId="0" applyFont="1" applyBorder="1" applyAlignment="1">
      <alignment wrapText="1"/>
    </xf>
    <xf numFmtId="0" fontId="9" fillId="0" borderId="0" xfId="0" applyFont="1" applyFill="1" applyAlignment="1">
      <alignment vertical="center"/>
    </xf>
    <xf numFmtId="0" fontId="9" fillId="37" borderId="0" xfId="0" applyFont="1" applyFill="1" applyAlignment="1">
      <alignment wrapText="1"/>
    </xf>
    <xf numFmtId="0" fontId="9" fillId="38" borderId="0" xfId="0" applyFont="1" applyFill="1" applyAlignment="1">
      <alignment wrapText="1"/>
    </xf>
    <xf numFmtId="0" fontId="9" fillId="38" borderId="0" xfId="0" applyFont="1" applyFill="1" applyBorder="1" applyAlignment="1">
      <alignment wrapText="1"/>
    </xf>
    <xf numFmtId="176" fontId="9" fillId="0" borderId="0" xfId="66" applyFont="1" applyAlignment="1">
      <alignment vertical="top" wrapText="1"/>
      <protection/>
    </xf>
    <xf numFmtId="176" fontId="8" fillId="0" borderId="0" xfId="66" applyFont="1" applyAlignment="1">
      <alignment vertical="top" wrapText="1"/>
      <protection/>
    </xf>
    <xf numFmtId="0" fontId="9" fillId="0" borderId="0" xfId="0" applyFont="1" applyAlignment="1">
      <alignment vertical="center" wrapText="1"/>
    </xf>
    <xf numFmtId="0" fontId="8" fillId="0" borderId="0" xfId="0" applyFont="1" applyAlignment="1">
      <alignment vertical="center"/>
    </xf>
    <xf numFmtId="0" fontId="9" fillId="0" borderId="0" xfId="0" applyFont="1" applyFill="1" applyAlignment="1">
      <alignment horizontal="justify" vertical="top" wrapText="1"/>
    </xf>
    <xf numFmtId="0" fontId="9" fillId="0" borderId="0" xfId="0" applyFont="1" applyFill="1" applyAlignment="1">
      <alignment horizontal="left" vertical="top"/>
    </xf>
    <xf numFmtId="0" fontId="8" fillId="0" borderId="0" xfId="0" applyFont="1" applyFill="1" applyAlignment="1">
      <alignment horizontal="justify" vertical="top" wrapText="1"/>
    </xf>
    <xf numFmtId="176" fontId="9" fillId="0" borderId="0" xfId="0" applyNumberFormat="1" applyFont="1" applyFill="1" applyBorder="1" applyAlignment="1">
      <alignment horizontal="right" vertical="top"/>
    </xf>
    <xf numFmtId="0" fontId="9" fillId="0" borderId="0" xfId="0" applyFont="1" applyFill="1" applyAlignment="1">
      <alignment horizontal="left" vertical="top" wrapText="1"/>
    </xf>
    <xf numFmtId="176" fontId="9" fillId="0" borderId="0" xfId="0" applyNumberFormat="1" applyFont="1" applyFill="1" applyBorder="1" applyAlignment="1">
      <alignment horizontal="center"/>
    </xf>
    <xf numFmtId="4" fontId="9" fillId="0" borderId="0" xfId="0" applyNumberFormat="1" applyFont="1" applyFill="1" applyBorder="1" applyAlignment="1" applyProtection="1">
      <alignment horizontal="center"/>
      <protection locked="0"/>
    </xf>
    <xf numFmtId="4" fontId="9" fillId="0" borderId="0" xfId="0" applyNumberFormat="1" applyFont="1" applyFill="1" applyBorder="1" applyAlignment="1">
      <alignment horizontal="right"/>
    </xf>
    <xf numFmtId="176" fontId="8" fillId="0" borderId="0" xfId="67" applyFont="1" applyAlignment="1">
      <alignment horizontal="center" vertical="top"/>
      <protection/>
    </xf>
    <xf numFmtId="176" fontId="9" fillId="0" borderId="0" xfId="67" applyFont="1" applyAlignment="1">
      <alignment horizontal="center"/>
      <protection/>
    </xf>
    <xf numFmtId="176" fontId="9" fillId="0" borderId="0" xfId="67" applyFont="1" applyAlignment="1">
      <alignment horizontal="justify" vertical="top" wrapText="1"/>
      <protection/>
    </xf>
    <xf numFmtId="176" fontId="9" fillId="0" borderId="0" xfId="67" applyFont="1" applyAlignment="1" applyProtection="1">
      <alignment horizontal="center"/>
      <protection locked="0"/>
    </xf>
    <xf numFmtId="4" fontId="9" fillId="0" borderId="0" xfId="67" applyNumberFormat="1" applyFont="1" applyAlignment="1">
      <alignment vertical="top"/>
      <protection/>
    </xf>
    <xf numFmtId="176" fontId="8" fillId="0" borderId="0" xfId="67" applyFont="1" applyAlignment="1" applyProtection="1">
      <alignment vertical="center"/>
      <protection/>
    </xf>
    <xf numFmtId="178" fontId="8" fillId="0" borderId="0" xfId="67" applyNumberFormat="1" applyFont="1" applyFill="1" applyAlignment="1" applyProtection="1">
      <alignment horizontal="center" vertical="center"/>
      <protection/>
    </xf>
    <xf numFmtId="4" fontId="8" fillId="0" borderId="0" xfId="48" applyNumberFormat="1" applyFont="1" applyFill="1" applyAlignment="1" applyProtection="1">
      <alignment horizontal="center" vertical="center"/>
      <protection locked="0"/>
    </xf>
    <xf numFmtId="4" fontId="8" fillId="0" borderId="0" xfId="48" applyNumberFormat="1" applyFont="1" applyAlignment="1" applyProtection="1">
      <alignment vertical="center"/>
      <protection/>
    </xf>
    <xf numFmtId="176" fontId="8" fillId="0" borderId="0" xfId="67" applyFont="1" applyAlignment="1" applyProtection="1">
      <alignment horizontal="center" vertical="top"/>
      <protection/>
    </xf>
    <xf numFmtId="176" fontId="9" fillId="0" borderId="0" xfId="67" applyFont="1" applyAlignment="1" applyProtection="1">
      <alignment horizontal="center" vertical="top"/>
      <protection/>
    </xf>
    <xf numFmtId="2" fontId="9" fillId="0" borderId="0" xfId="67" applyNumberFormat="1" applyFont="1" applyFill="1" applyAlignment="1" applyProtection="1">
      <alignment horizontal="center"/>
      <protection/>
    </xf>
    <xf numFmtId="176" fontId="9" fillId="0" borderId="0" xfId="67" applyFont="1" applyAlignment="1" applyProtection="1">
      <alignment horizontal="center"/>
      <protection/>
    </xf>
    <xf numFmtId="4" fontId="9" fillId="0" borderId="0" xfId="67" applyNumberFormat="1" applyFont="1" applyAlignment="1" applyProtection="1">
      <alignment horizontal="center"/>
      <protection locked="0"/>
    </xf>
    <xf numFmtId="4" fontId="9" fillId="0" borderId="0" xfId="67" applyNumberFormat="1" applyFont="1" applyProtection="1">
      <alignment/>
      <protection/>
    </xf>
    <xf numFmtId="176" fontId="8" fillId="0" borderId="0" xfId="67" applyFont="1" applyAlignment="1">
      <alignment horizontal="center" vertical="center"/>
      <protection/>
    </xf>
    <xf numFmtId="176" fontId="9" fillId="0" borderId="0" xfId="67" applyFont="1" applyAlignment="1">
      <alignment horizontal="center" vertical="center"/>
      <protection/>
    </xf>
    <xf numFmtId="2" fontId="8" fillId="0" borderId="0" xfId="67" applyNumberFormat="1" applyFont="1" applyAlignment="1">
      <alignment horizontal="left" vertical="center"/>
      <protection/>
    </xf>
    <xf numFmtId="4" fontId="9" fillId="0" borderId="0" xfId="67" applyNumberFormat="1" applyFont="1" applyFill="1" applyAlignment="1" applyProtection="1">
      <alignment horizontal="center" vertical="center"/>
      <protection locked="0"/>
    </xf>
    <xf numFmtId="4" fontId="9" fillId="0" borderId="0" xfId="67" applyNumberFormat="1" applyFont="1" applyAlignment="1">
      <alignment horizontal="right" vertical="center"/>
      <protection/>
    </xf>
    <xf numFmtId="2" fontId="9" fillId="0" borderId="0" xfId="67" applyNumberFormat="1" applyFont="1" applyAlignment="1" quotePrefix="1">
      <alignment horizontal="left" vertical="center"/>
      <protection/>
    </xf>
    <xf numFmtId="0" fontId="8" fillId="0" borderId="0" xfId="0" applyFont="1" applyFill="1" applyAlignment="1">
      <alignment horizontal="justify" vertical="center" wrapText="1"/>
    </xf>
    <xf numFmtId="176" fontId="9" fillId="0" borderId="0" xfId="66" applyFont="1" applyFill="1" applyAlignment="1">
      <alignment horizontal="justify" vertical="top" wrapText="1"/>
      <protection/>
    </xf>
    <xf numFmtId="1" fontId="8" fillId="0" borderId="0" xfId="0" applyNumberFormat="1" applyFont="1" applyFill="1" applyAlignment="1" applyProtection="1">
      <alignment horizontal="center"/>
      <protection/>
    </xf>
    <xf numFmtId="4" fontId="8" fillId="0" borderId="0" xfId="0" applyNumberFormat="1" applyFont="1" applyFill="1" applyAlignment="1" applyProtection="1">
      <alignment wrapText="1"/>
      <protection locked="0"/>
    </xf>
    <xf numFmtId="4" fontId="8" fillId="0" borderId="0" xfId="0" applyNumberFormat="1" applyFont="1" applyFill="1" applyAlignment="1" applyProtection="1">
      <alignment wrapText="1"/>
      <protection/>
    </xf>
    <xf numFmtId="0" fontId="9" fillId="0" borderId="0" xfId="0" applyFont="1" applyFill="1" applyAlignment="1" applyProtection="1">
      <alignment horizontal="center" wrapText="1"/>
      <protection/>
    </xf>
    <xf numFmtId="176" fontId="9" fillId="0" borderId="0" xfId="0" applyNumberFormat="1" applyFont="1" applyFill="1" applyAlignment="1">
      <alignment horizontal="right" vertical="top"/>
    </xf>
    <xf numFmtId="176" fontId="9" fillId="0" borderId="0" xfId="0" applyNumberFormat="1" applyFont="1" applyFill="1" applyAlignment="1">
      <alignment horizontal="center"/>
    </xf>
    <xf numFmtId="4" fontId="9" fillId="0" borderId="0" xfId="0" applyNumberFormat="1" applyFont="1" applyFill="1" applyAlignment="1" applyProtection="1">
      <alignment horizontal="center"/>
      <protection locked="0"/>
    </xf>
    <xf numFmtId="4" fontId="9" fillId="0" borderId="0" xfId="0" applyNumberFormat="1" applyFont="1" applyFill="1" applyAlignment="1">
      <alignment horizontal="right"/>
    </xf>
    <xf numFmtId="176" fontId="8" fillId="0" borderId="0" xfId="0" applyNumberFormat="1" applyFont="1" applyFill="1" applyBorder="1" applyAlignment="1">
      <alignment horizontal="center"/>
    </xf>
    <xf numFmtId="176" fontId="9" fillId="0" borderId="0" xfId="0" applyNumberFormat="1" applyFont="1" applyAlignment="1" applyProtection="1">
      <alignment/>
      <protection/>
    </xf>
    <xf numFmtId="176" fontId="9" fillId="0" borderId="0" xfId="0" applyNumberFormat="1" applyFont="1" applyBorder="1" applyAlignment="1" applyProtection="1">
      <alignment/>
      <protection/>
    </xf>
    <xf numFmtId="2" fontId="9" fillId="0" borderId="0" xfId="0" applyNumberFormat="1" applyFont="1" applyFill="1" applyAlignment="1">
      <alignment horizontal="justify" vertical="top"/>
    </xf>
    <xf numFmtId="0" fontId="9" fillId="0" borderId="0" xfId="0" applyFont="1" applyFill="1" applyBorder="1" applyAlignment="1">
      <alignment horizontal="justify" vertical="top" wrapText="1"/>
    </xf>
    <xf numFmtId="49" fontId="8" fillId="0" borderId="0" xfId="75" applyNumberFormat="1" applyFont="1" applyFill="1" applyAlignment="1">
      <alignment vertical="top" wrapText="1"/>
      <protection/>
    </xf>
    <xf numFmtId="2" fontId="9" fillId="0" borderId="0" xfId="0" applyNumberFormat="1" applyFont="1" applyFill="1" applyAlignment="1">
      <alignment horizontal="left" vertical="top" wrapText="1"/>
    </xf>
    <xf numFmtId="0" fontId="8" fillId="0" borderId="0" xfId="0" applyFont="1" applyBorder="1" applyAlignment="1">
      <alignment horizontal="center" vertical="top"/>
    </xf>
    <xf numFmtId="0" fontId="9" fillId="0" borderId="0" xfId="0" applyFont="1" applyBorder="1" applyAlignment="1">
      <alignment horizontal="right"/>
    </xf>
    <xf numFmtId="0" fontId="9" fillId="0" borderId="0" xfId="0" applyFont="1" applyBorder="1" applyAlignment="1" quotePrefix="1">
      <alignment horizontal="justify" vertical="top"/>
    </xf>
    <xf numFmtId="0" fontId="9" fillId="0" borderId="0" xfId="0" applyFont="1" applyBorder="1" applyAlignment="1">
      <alignment horizontal="center"/>
    </xf>
    <xf numFmtId="0" fontId="9" fillId="0" borderId="0" xfId="0" applyFont="1" applyBorder="1" applyAlignment="1" applyProtection="1">
      <alignment wrapText="1"/>
      <protection locked="0"/>
    </xf>
    <xf numFmtId="2" fontId="9" fillId="0" borderId="0" xfId="0" applyNumberFormat="1" applyFont="1" applyAlignment="1">
      <alignment horizontal="left" vertical="top" wrapText="1"/>
    </xf>
    <xf numFmtId="176" fontId="9" fillId="0" borderId="0" xfId="67" applyFont="1">
      <alignment/>
      <protection/>
    </xf>
    <xf numFmtId="4" fontId="9" fillId="0" borderId="0" xfId="67" applyNumberFormat="1" applyFont="1" applyFill="1" applyProtection="1">
      <alignment/>
      <protection locked="0"/>
    </xf>
    <xf numFmtId="4" fontId="9" fillId="0" borderId="0" xfId="67" applyNumberFormat="1" applyFont="1" applyAlignment="1">
      <alignment horizontal="right"/>
      <protection/>
    </xf>
    <xf numFmtId="176" fontId="9" fillId="0" borderId="0" xfId="67" applyFont="1" applyAlignment="1">
      <alignment vertical="center"/>
      <protection/>
    </xf>
    <xf numFmtId="176" fontId="9" fillId="0" borderId="0" xfId="67" applyFont="1" applyAlignment="1">
      <alignment horizontal="justify" vertical="center"/>
      <protection/>
    </xf>
    <xf numFmtId="4" fontId="9" fillId="0" borderId="0" xfId="67" applyNumberFormat="1" applyFont="1" applyFill="1" applyAlignment="1" applyProtection="1">
      <alignment vertical="center"/>
      <protection locked="0"/>
    </xf>
    <xf numFmtId="176" fontId="8" fillId="0" borderId="0" xfId="67" applyFont="1" applyAlignment="1">
      <alignment vertical="center"/>
      <protection/>
    </xf>
    <xf numFmtId="178" fontId="8" fillId="0" borderId="0" xfId="67" applyNumberFormat="1" applyFont="1" applyAlignment="1">
      <alignment horizontal="center" vertical="center"/>
      <protection/>
    </xf>
    <xf numFmtId="4" fontId="8" fillId="0" borderId="0" xfId="67" applyNumberFormat="1" applyFont="1" applyFill="1" applyAlignment="1" applyProtection="1">
      <alignment horizontal="center" vertical="center"/>
      <protection locked="0"/>
    </xf>
    <xf numFmtId="4" fontId="8" fillId="0" borderId="0" xfId="67" applyNumberFormat="1" applyFont="1" applyAlignment="1">
      <alignment horizontal="right" vertical="center"/>
      <protection/>
    </xf>
    <xf numFmtId="0" fontId="9" fillId="0" borderId="0" xfId="82" applyFont="1" applyAlignment="1">
      <alignment horizontal="right"/>
      <protection/>
    </xf>
    <xf numFmtId="0" fontId="9" fillId="0" borderId="0" xfId="82" applyFont="1" applyAlignment="1">
      <alignment horizontal="center"/>
      <protection/>
    </xf>
    <xf numFmtId="2" fontId="9" fillId="0" borderId="0" xfId="82" applyNumberFormat="1" applyFont="1" applyFill="1">
      <alignment/>
      <protection/>
    </xf>
    <xf numFmtId="4" fontId="9" fillId="0" borderId="0" xfId="82" applyNumberFormat="1" applyFont="1">
      <alignment/>
      <protection/>
    </xf>
    <xf numFmtId="0" fontId="9" fillId="0" borderId="0" xfId="82" applyFont="1" applyAlignment="1">
      <alignment horizontal="justify"/>
      <protection/>
    </xf>
    <xf numFmtId="2" fontId="9" fillId="0" borderId="0" xfId="82" applyNumberFormat="1" applyFont="1">
      <alignment/>
      <protection/>
    </xf>
    <xf numFmtId="0" fontId="8" fillId="0" borderId="0" xfId="0" applyFont="1" applyAlignment="1">
      <alignment/>
    </xf>
    <xf numFmtId="4" fontId="9" fillId="0" borderId="0" xfId="82" applyNumberFormat="1" applyFont="1" applyFill="1" applyAlignment="1">
      <alignment horizontal="justify" wrapText="1"/>
      <protection/>
    </xf>
    <xf numFmtId="0" fontId="8" fillId="39" borderId="0" xfId="82" applyFont="1" applyFill="1">
      <alignment/>
      <protection/>
    </xf>
    <xf numFmtId="2" fontId="8" fillId="0" borderId="0" xfId="0" applyNumberFormat="1" applyFont="1" applyAlignment="1">
      <alignment horizontal="left"/>
    </xf>
    <xf numFmtId="176" fontId="11" fillId="0" borderId="0" xfId="0" applyNumberFormat="1" applyFont="1" applyAlignment="1">
      <alignment/>
    </xf>
    <xf numFmtId="176" fontId="11" fillId="0" borderId="0" xfId="0" applyNumberFormat="1" applyFont="1" applyFill="1" applyAlignment="1">
      <alignment/>
    </xf>
    <xf numFmtId="176" fontId="11" fillId="0" borderId="0" xfId="0" applyNumberFormat="1" applyFont="1" applyFill="1" applyBorder="1" applyAlignment="1">
      <alignment/>
    </xf>
    <xf numFmtId="176" fontId="11" fillId="0" borderId="0" xfId="0" applyNumberFormat="1" applyFont="1" applyBorder="1" applyAlignment="1">
      <alignment/>
    </xf>
    <xf numFmtId="2" fontId="9" fillId="0" borderId="0" xfId="0" applyNumberFormat="1" applyFont="1" applyAlignment="1" quotePrefix="1">
      <alignment horizontal="left"/>
    </xf>
    <xf numFmtId="2" fontId="9" fillId="0" borderId="0" xfId="0" applyNumberFormat="1" applyFont="1" applyBorder="1" applyAlignment="1" applyProtection="1">
      <alignment horizontal="left"/>
      <protection/>
    </xf>
    <xf numFmtId="0" fontId="9" fillId="0" borderId="0" xfId="0" applyFont="1" applyFill="1" applyAlignment="1" applyProtection="1" quotePrefix="1">
      <alignment horizontal="left" vertical="top"/>
      <protection/>
    </xf>
    <xf numFmtId="2" fontId="9" fillId="0" borderId="0" xfId="0" applyNumberFormat="1" applyFont="1" applyFill="1" applyAlignment="1">
      <alignment horizontal="justify" vertical="top" wrapText="1"/>
    </xf>
    <xf numFmtId="0" fontId="9" fillId="0" borderId="0" xfId="0" applyFont="1" applyFill="1" applyAlignment="1">
      <alignment horizontal="justify" vertical="top"/>
    </xf>
    <xf numFmtId="172" fontId="9" fillId="0" borderId="0" xfId="42" applyFont="1" applyFill="1" applyAlignment="1">
      <alignment horizontal="justify" vertical="top"/>
    </xf>
    <xf numFmtId="172" fontId="9" fillId="0" borderId="0" xfId="42" applyFont="1" applyFill="1" applyAlignment="1">
      <alignment horizontal="right" vertical="top"/>
    </xf>
    <xf numFmtId="0" fontId="8" fillId="0" borderId="0" xfId="0" applyFont="1" applyAlignment="1">
      <alignment horizontal="center" vertical="center"/>
    </xf>
    <xf numFmtId="4" fontId="8" fillId="0" borderId="0" xfId="0" applyNumberFormat="1" applyFont="1" applyAlignment="1">
      <alignment horizontal="center" vertical="center"/>
    </xf>
    <xf numFmtId="4" fontId="8" fillId="0" borderId="0" xfId="0" applyNumberFormat="1" applyFont="1" applyFill="1" applyAlignment="1" applyProtection="1">
      <alignment horizontal="center" vertical="center"/>
      <protection locked="0"/>
    </xf>
    <xf numFmtId="0" fontId="8" fillId="0" borderId="0" xfId="0" applyFont="1" applyAlignment="1" quotePrefix="1">
      <alignment horizontal="center" vertical="center"/>
    </xf>
    <xf numFmtId="4" fontId="8" fillId="0" borderId="0" xfId="0" applyNumberFormat="1" applyFont="1" applyAlignment="1">
      <alignment horizontal="right" vertical="center"/>
    </xf>
    <xf numFmtId="176" fontId="9" fillId="0" borderId="0" xfId="0" applyNumberFormat="1" applyFont="1" applyAlignment="1" applyProtection="1">
      <alignment horizontal="right"/>
      <protection/>
    </xf>
    <xf numFmtId="176" fontId="9" fillId="0" borderId="0" xfId="0" applyNumberFormat="1" applyFont="1" applyAlignment="1" applyProtection="1">
      <alignment horizontal="center"/>
      <protection/>
    </xf>
    <xf numFmtId="4" fontId="9" fillId="0" borderId="0" xfId="0" applyNumberFormat="1" applyFont="1" applyAlignment="1" applyProtection="1">
      <alignment/>
      <protection/>
    </xf>
    <xf numFmtId="0" fontId="9" fillId="36" borderId="0" xfId="0" applyFont="1" applyFill="1" applyAlignment="1">
      <alignment vertical="top" wrapText="1"/>
    </xf>
    <xf numFmtId="0" fontId="9" fillId="36" borderId="0" xfId="0" applyFont="1" applyFill="1" applyBorder="1" applyAlignment="1">
      <alignment vertical="top" wrapText="1"/>
    </xf>
    <xf numFmtId="2" fontId="8" fillId="0" borderId="0" xfId="0" applyNumberFormat="1" applyFont="1" applyAlignment="1" applyProtection="1">
      <alignment horizontal="center"/>
      <protection/>
    </xf>
    <xf numFmtId="176" fontId="9" fillId="0" borderId="0" xfId="0" applyNumberFormat="1" applyFont="1" applyFill="1" applyAlignment="1" applyProtection="1">
      <alignment horizontal="justify" vertical="top" wrapText="1"/>
      <protection/>
    </xf>
    <xf numFmtId="0" fontId="8" fillId="0" borderId="0" xfId="0" applyFont="1" applyAlignment="1" applyProtection="1">
      <alignment horizontal="justify"/>
      <protection/>
    </xf>
    <xf numFmtId="49" fontId="8" fillId="0" borderId="0" xfId="80" applyNumberFormat="1" applyFont="1" applyFill="1" applyAlignment="1" applyProtection="1">
      <alignment vertical="top"/>
      <protection/>
    </xf>
    <xf numFmtId="0" fontId="11" fillId="0" borderId="0" xfId="84" applyFont="1" applyFill="1" applyAlignment="1" applyProtection="1">
      <alignment horizontal="justify" vertical="top"/>
      <protection/>
    </xf>
    <xf numFmtId="4" fontId="9" fillId="0" borderId="0" xfId="0" applyNumberFormat="1" applyFont="1" applyFill="1" applyAlignment="1" applyProtection="1">
      <alignment horizontal="right" wrapText="1"/>
      <protection/>
    </xf>
    <xf numFmtId="49" fontId="8" fillId="0" borderId="0" xfId="0" applyNumberFormat="1" applyFont="1" applyFill="1" applyAlignment="1" applyProtection="1">
      <alignment horizontal="center"/>
      <protection/>
    </xf>
    <xf numFmtId="4" fontId="8" fillId="0" borderId="0" xfId="0" applyNumberFormat="1" applyFont="1" applyFill="1" applyAlignment="1" applyProtection="1">
      <alignment horizontal="right" wrapText="1"/>
      <protection/>
    </xf>
    <xf numFmtId="0" fontId="8" fillId="0" borderId="0" xfId="0" applyFont="1" applyBorder="1" applyAlignment="1" applyProtection="1">
      <alignment horizontal="right" vertical="top"/>
      <protection/>
    </xf>
    <xf numFmtId="0" fontId="9" fillId="0" borderId="0" xfId="0" applyFont="1" applyBorder="1" applyAlignment="1" applyProtection="1">
      <alignment horizontal="justify"/>
      <protection/>
    </xf>
    <xf numFmtId="0" fontId="8" fillId="0" borderId="0" xfId="0" applyFont="1" applyAlignment="1" applyProtection="1">
      <alignment horizontal="right" vertical="top"/>
      <protection/>
    </xf>
    <xf numFmtId="0" fontId="23" fillId="0" borderId="0" xfId="0" applyFont="1" applyFill="1" applyAlignment="1" applyProtection="1">
      <alignment horizontal="right" vertical="top"/>
      <protection/>
    </xf>
    <xf numFmtId="0" fontId="24" fillId="0" borderId="0" xfId="0" applyFont="1" applyFill="1" applyAlignment="1" applyProtection="1">
      <alignment horizontal="left" vertical="top"/>
      <protection/>
    </xf>
    <xf numFmtId="0" fontId="24" fillId="0" borderId="0" xfId="0" applyFont="1" applyFill="1" applyAlignment="1" applyProtection="1">
      <alignment horizontal="justify"/>
      <protection/>
    </xf>
    <xf numFmtId="0" fontId="24" fillId="0" borderId="0" xfId="0" applyFont="1" applyFill="1" applyAlignment="1" applyProtection="1">
      <alignment horizontal="left"/>
      <protection/>
    </xf>
    <xf numFmtId="2" fontId="24" fillId="0" borderId="0" xfId="42" applyNumberFormat="1" applyFont="1" applyFill="1" applyBorder="1" applyAlignment="1" applyProtection="1">
      <alignment horizontal="right"/>
      <protection locked="0"/>
    </xf>
    <xf numFmtId="0" fontId="24" fillId="0" borderId="0" xfId="0" applyFont="1" applyFill="1" applyAlignment="1" applyProtection="1">
      <alignment horizontal="right"/>
      <protection/>
    </xf>
    <xf numFmtId="2" fontId="24" fillId="0" borderId="0" xfId="42" applyNumberFormat="1" applyFont="1" applyFill="1" applyBorder="1" applyAlignment="1" applyProtection="1">
      <alignment horizontal="right"/>
      <protection/>
    </xf>
    <xf numFmtId="0" fontId="24" fillId="0" borderId="0" xfId="0" applyFont="1" applyFill="1" applyAlignment="1" applyProtection="1">
      <alignment wrapText="1"/>
      <protection/>
    </xf>
    <xf numFmtId="0" fontId="24" fillId="0" borderId="0" xfId="0" applyFont="1" applyAlignment="1" applyProtection="1">
      <alignment wrapText="1"/>
      <protection/>
    </xf>
    <xf numFmtId="0" fontId="24" fillId="0" borderId="0" xfId="0" applyFont="1" applyBorder="1" applyAlignment="1" applyProtection="1">
      <alignment wrapText="1"/>
      <protection/>
    </xf>
    <xf numFmtId="0" fontId="25" fillId="0" borderId="0" xfId="0" applyFont="1" applyAlignment="1" applyProtection="1">
      <alignment horizontal="left"/>
      <protection/>
    </xf>
    <xf numFmtId="0" fontId="12" fillId="0" borderId="0" xfId="0" applyFont="1" applyAlignment="1" applyProtection="1">
      <alignment horizontal="left"/>
      <protection/>
    </xf>
    <xf numFmtId="0" fontId="11" fillId="0" borderId="0" xfId="0" applyFont="1" applyFill="1" applyAlignment="1" applyProtection="1">
      <alignment horizontal="left" vertical="top"/>
      <protection/>
    </xf>
    <xf numFmtId="172" fontId="11" fillId="0" borderId="0" xfId="42" applyFont="1" applyFill="1" applyBorder="1" applyAlignment="1" applyProtection="1">
      <alignment vertical="top"/>
      <protection locked="0"/>
    </xf>
    <xf numFmtId="172" fontId="11" fillId="0" borderId="0" xfId="42" applyFont="1" applyFill="1" applyBorder="1" applyAlignment="1" applyProtection="1">
      <alignment vertical="top"/>
      <protection/>
    </xf>
    <xf numFmtId="0" fontId="8" fillId="0" borderId="0" xfId="0" applyFont="1" applyBorder="1" applyAlignment="1" applyProtection="1">
      <alignment vertical="top"/>
      <protection/>
    </xf>
    <xf numFmtId="2" fontId="9" fillId="0" borderId="13" xfId="0" applyNumberFormat="1" applyFont="1" applyBorder="1" applyAlignment="1" applyProtection="1">
      <alignment horizontal="left"/>
      <protection/>
    </xf>
    <xf numFmtId="0" fontId="9" fillId="0" borderId="0" xfId="0" applyFont="1" applyAlignment="1" applyProtection="1">
      <alignment horizontal="center" vertical="top"/>
      <protection/>
    </xf>
    <xf numFmtId="2" fontId="9" fillId="0" borderId="0" xfId="0" applyNumberFormat="1" applyFont="1" applyAlignment="1" applyProtection="1">
      <alignment horizontal="justify" vertical="top"/>
      <protection/>
    </xf>
    <xf numFmtId="0" fontId="9" fillId="0" borderId="0" xfId="0" applyFont="1" applyAlignment="1" applyProtection="1">
      <alignment wrapText="1"/>
      <protection locked="0"/>
    </xf>
    <xf numFmtId="0" fontId="8" fillId="0" borderId="0" xfId="0" applyFont="1" applyAlignment="1" applyProtection="1">
      <alignment wrapText="1"/>
      <protection/>
    </xf>
    <xf numFmtId="2" fontId="9" fillId="0" borderId="0" xfId="0" applyNumberFormat="1" applyFont="1" applyAlignment="1" applyProtection="1">
      <alignment horizontal="justify"/>
      <protection/>
    </xf>
    <xf numFmtId="4" fontId="9" fillId="0" borderId="0" xfId="42" applyNumberFormat="1" applyFont="1" applyFill="1" applyBorder="1" applyAlignment="1" applyProtection="1">
      <alignment horizontal="right"/>
      <protection locked="0"/>
    </xf>
    <xf numFmtId="0" fontId="9" fillId="0" borderId="0" xfId="0" applyNumberFormat="1" applyFont="1" applyFill="1" applyAlignment="1" applyProtection="1">
      <alignment horizontal="center" vertical="top"/>
      <protection/>
    </xf>
    <xf numFmtId="0" fontId="9" fillId="0" borderId="0" xfId="0" applyFont="1" applyFill="1" applyAlignment="1" applyProtection="1">
      <alignment horizontal="justify" wrapText="1"/>
      <protection/>
    </xf>
    <xf numFmtId="2" fontId="9" fillId="0" borderId="0" xfId="0" applyNumberFormat="1" applyFont="1" applyFill="1" applyAlignment="1" applyProtection="1">
      <alignment horizontal="center"/>
      <protection/>
    </xf>
    <xf numFmtId="0" fontId="9" fillId="0" borderId="0" xfId="0" applyFont="1" applyFill="1" applyAlignment="1">
      <alignment horizontal="justify" wrapText="1"/>
    </xf>
    <xf numFmtId="4" fontId="9" fillId="0" borderId="0" xfId="42" applyNumberFormat="1" applyFont="1" applyFill="1" applyAlignment="1">
      <alignment horizontal="right"/>
    </xf>
    <xf numFmtId="0" fontId="8" fillId="0" borderId="0" xfId="0" applyFont="1" applyFill="1" applyAlignment="1">
      <alignment vertical="top"/>
    </xf>
    <xf numFmtId="177" fontId="9" fillId="0" borderId="0" xfId="42" applyNumberFormat="1" applyFont="1" applyFill="1" applyAlignment="1">
      <alignment horizontal="right"/>
    </xf>
    <xf numFmtId="2" fontId="9" fillId="0" borderId="0" xfId="0" applyNumberFormat="1" applyFont="1" applyFill="1" applyAlignment="1">
      <alignment horizontal="center"/>
    </xf>
    <xf numFmtId="0" fontId="7" fillId="0" borderId="0" xfId="0" applyFont="1" applyFill="1" applyAlignment="1" applyProtection="1">
      <alignment horizontal="left"/>
      <protection/>
    </xf>
    <xf numFmtId="0" fontId="9" fillId="37" borderId="0" xfId="78" applyFont="1" applyFill="1" applyAlignment="1">
      <alignment horizontal="justify" vertical="top" wrapText="1"/>
      <protection/>
    </xf>
    <xf numFmtId="4" fontId="7" fillId="0" borderId="0" xfId="0" applyNumberFormat="1" applyFont="1" applyBorder="1" applyAlignment="1" applyProtection="1">
      <alignment wrapText="1"/>
      <protection locked="0"/>
    </xf>
    <xf numFmtId="0" fontId="7" fillId="0" borderId="0" xfId="0" applyFont="1" applyBorder="1" applyAlignment="1" applyProtection="1">
      <alignment horizontal="right"/>
      <protection/>
    </xf>
    <xf numFmtId="4" fontId="7" fillId="0" borderId="0" xfId="0" applyNumberFormat="1" applyFont="1" applyBorder="1" applyAlignment="1" applyProtection="1">
      <alignment wrapText="1"/>
      <protection/>
    </xf>
    <xf numFmtId="0" fontId="26" fillId="0" borderId="0" xfId="0" applyFont="1" applyAlignment="1" applyProtection="1">
      <alignment horizontal="center" vertical="top"/>
      <protection/>
    </xf>
    <xf numFmtId="0" fontId="7" fillId="0" borderId="0" xfId="0" applyFont="1" applyFill="1" applyAlignment="1" applyProtection="1">
      <alignment horizontal="justify" vertical="top" wrapText="1"/>
      <protection/>
    </xf>
    <xf numFmtId="0" fontId="26" fillId="0" borderId="0" xfId="78" applyFont="1" applyFill="1" applyAlignment="1">
      <alignment horizontal="center" vertical="top"/>
      <protection/>
    </xf>
    <xf numFmtId="0" fontId="8" fillId="0" borderId="0" xfId="0" applyFont="1" applyFill="1" applyAlignment="1">
      <alignment horizontal="right" vertical="top"/>
    </xf>
    <xf numFmtId="4" fontId="9" fillId="0" borderId="0" xfId="0" applyNumberFormat="1" applyFont="1" applyFill="1" applyAlignment="1">
      <alignment horizontal="center" wrapText="1"/>
    </xf>
    <xf numFmtId="0" fontId="8" fillId="0" borderId="13" xfId="0" applyFont="1" applyBorder="1" applyAlignment="1" applyProtection="1">
      <alignment vertical="top"/>
      <protection/>
    </xf>
    <xf numFmtId="0" fontId="9" fillId="0" borderId="13" xfId="0" applyFont="1" applyBorder="1" applyAlignment="1" applyProtection="1">
      <alignment horizontal="justify"/>
      <protection/>
    </xf>
    <xf numFmtId="0" fontId="8" fillId="0" borderId="12" xfId="0" applyFont="1" applyFill="1" applyBorder="1" applyAlignment="1" applyProtection="1">
      <alignment horizontal="right" vertical="top"/>
      <protection/>
    </xf>
    <xf numFmtId="0" fontId="7" fillId="0" borderId="0" xfId="0" applyFont="1" applyFill="1" applyAlignment="1" applyProtection="1">
      <alignment horizontal="left" vertical="top"/>
      <protection/>
    </xf>
    <xf numFmtId="2" fontId="7" fillId="0" borderId="0" xfId="42" applyNumberFormat="1" applyFont="1" applyFill="1" applyBorder="1" applyAlignment="1" applyProtection="1">
      <alignment horizontal="right" vertical="top"/>
      <protection locked="0"/>
    </xf>
    <xf numFmtId="2" fontId="9" fillId="0" borderId="0" xfId="0" applyNumberFormat="1" applyFont="1" applyFill="1" applyAlignment="1" applyProtection="1">
      <alignment horizontal="justify" vertical="top"/>
      <protection/>
    </xf>
    <xf numFmtId="0" fontId="9" fillId="0" borderId="0" xfId="76" applyFont="1" applyAlignment="1">
      <alignment horizontal="justify" wrapText="1"/>
      <protection/>
    </xf>
    <xf numFmtId="0" fontId="8" fillId="0" borderId="0" xfId="0" applyFont="1" applyFill="1" applyAlignment="1" applyProtection="1">
      <alignment horizontal="justify" vertical="top"/>
      <protection/>
    </xf>
    <xf numFmtId="0" fontId="9" fillId="0" borderId="0" xfId="84" applyFont="1" applyAlignment="1" applyProtection="1">
      <alignment horizontal="justify" vertical="top" wrapText="1"/>
      <protection/>
    </xf>
    <xf numFmtId="0" fontId="9" fillId="0" borderId="0" xfId="84" applyFont="1" applyAlignment="1" applyProtection="1">
      <alignment horizontal="justify" vertical="top"/>
      <protection/>
    </xf>
    <xf numFmtId="2" fontId="7" fillId="0" borderId="0" xfId="42" applyNumberFormat="1" applyFont="1" applyFill="1" applyBorder="1" applyAlignment="1" applyProtection="1">
      <alignment horizontal="right"/>
      <protection locked="0"/>
    </xf>
    <xf numFmtId="0" fontId="8" fillId="0" borderId="0" xfId="83" applyFont="1" applyAlignment="1" applyProtection="1">
      <alignment horizontal="justify" vertical="top"/>
      <protection/>
    </xf>
    <xf numFmtId="174" fontId="9" fillId="0" borderId="0" xfId="0" applyNumberFormat="1" applyFont="1" applyFill="1" applyAlignment="1" applyProtection="1">
      <alignment horizontal="justify" vertical="top"/>
      <protection/>
    </xf>
    <xf numFmtId="2" fontId="9" fillId="0" borderId="0" xfId="42" applyNumberFormat="1" applyFont="1" applyFill="1" applyAlignment="1">
      <alignment horizontal="right"/>
    </xf>
    <xf numFmtId="0" fontId="10" fillId="0" borderId="0" xfId="0" applyFont="1" applyFill="1" applyAlignment="1">
      <alignment horizontal="right" vertical="top"/>
    </xf>
    <xf numFmtId="0" fontId="11" fillId="0" borderId="0" xfId="0" applyFont="1" applyFill="1" applyAlignment="1">
      <alignment horizontal="left"/>
    </xf>
    <xf numFmtId="0" fontId="11" fillId="0" borderId="0" xfId="0" applyFont="1" applyFill="1" applyAlignment="1">
      <alignment horizontal="right"/>
    </xf>
    <xf numFmtId="4" fontId="11" fillId="0" borderId="0" xfId="42" applyNumberFormat="1" applyFont="1" applyFill="1" applyBorder="1" applyAlignment="1" applyProtection="1">
      <alignment horizontal="right"/>
      <protection/>
    </xf>
    <xf numFmtId="0" fontId="11" fillId="0" borderId="0" xfId="0" applyFont="1" applyFill="1" applyAlignment="1">
      <alignment wrapText="1"/>
    </xf>
    <xf numFmtId="0" fontId="11" fillId="35" borderId="0" xfId="0" applyFont="1" applyFill="1" applyAlignment="1">
      <alignment wrapText="1"/>
    </xf>
    <xf numFmtId="0" fontId="11" fillId="35" borderId="0" xfId="0" applyFont="1" applyFill="1" applyBorder="1" applyAlignment="1">
      <alignment wrapText="1"/>
    </xf>
    <xf numFmtId="4" fontId="9" fillId="0" borderId="0" xfId="42" applyNumberFormat="1" applyFont="1" applyFill="1" applyBorder="1" applyAlignment="1" applyProtection="1">
      <alignment horizontal="justify" vertical="top"/>
      <protection/>
    </xf>
    <xf numFmtId="0" fontId="9" fillId="35" borderId="0" xfId="0" applyFont="1" applyFill="1" applyAlignment="1">
      <alignment horizontal="justify" vertical="top" wrapText="1"/>
    </xf>
    <xf numFmtId="0" fontId="9" fillId="35" borderId="0" xfId="0" applyFont="1" applyFill="1" applyBorder="1" applyAlignment="1">
      <alignment horizontal="justify" vertical="top" wrapText="1"/>
    </xf>
    <xf numFmtId="4" fontId="9" fillId="0" borderId="0" xfId="0" applyNumberFormat="1" applyFont="1" applyFill="1" applyAlignment="1">
      <alignment horizontal="center"/>
    </xf>
    <xf numFmtId="0" fontId="9" fillId="0" borderId="0" xfId="83" applyFont="1" applyAlignment="1" applyProtection="1">
      <alignment horizontal="justify" vertical="top"/>
      <protection locked="0"/>
    </xf>
    <xf numFmtId="174" fontId="9" fillId="0" borderId="0" xfId="0" applyNumberFormat="1" applyFont="1" applyFill="1" applyAlignment="1">
      <alignment horizontal="justify" vertical="top"/>
    </xf>
    <xf numFmtId="0" fontId="9" fillId="0" borderId="0" xfId="0" applyFont="1" applyFill="1" applyBorder="1" applyAlignment="1">
      <alignment horizontal="justify" vertical="top"/>
    </xf>
    <xf numFmtId="174" fontId="9" fillId="0" borderId="0" xfId="0" applyNumberFormat="1" applyFont="1" applyFill="1" applyAlignment="1" applyProtection="1">
      <alignment horizontal="justify"/>
      <protection/>
    </xf>
    <xf numFmtId="0" fontId="8" fillId="0" borderId="14" xfId="0" applyFont="1" applyFill="1" applyBorder="1" applyAlignment="1" applyProtection="1">
      <alignment horizontal="right" vertical="top"/>
      <protection/>
    </xf>
    <xf numFmtId="0" fontId="8" fillId="0" borderId="13" xfId="0" applyFont="1" applyFill="1" applyBorder="1" applyAlignment="1" applyProtection="1">
      <alignment horizontal="right" vertical="top"/>
      <protection/>
    </xf>
    <xf numFmtId="176" fontId="9" fillId="0" borderId="0" xfId="0" applyNumberFormat="1" applyFont="1" applyFill="1" applyAlignment="1">
      <alignment horizontal="justify" vertical="top"/>
    </xf>
    <xf numFmtId="176" fontId="9" fillId="0" borderId="0" xfId="0" applyNumberFormat="1" applyFont="1" applyAlignment="1" quotePrefix="1">
      <alignment horizontal="justify" vertical="top"/>
    </xf>
    <xf numFmtId="0" fontId="8" fillId="0" borderId="0" xfId="83" applyFont="1">
      <alignment/>
      <protection/>
    </xf>
    <xf numFmtId="0" fontId="9" fillId="0" borderId="0" xfId="83" applyFont="1" applyAlignment="1">
      <alignment horizontal="center" vertical="top"/>
      <protection/>
    </xf>
    <xf numFmtId="2" fontId="8" fillId="0" borderId="0" xfId="83" applyNumberFormat="1" applyFont="1" applyAlignment="1">
      <alignment horizontal="justify"/>
      <protection/>
    </xf>
    <xf numFmtId="178" fontId="8" fillId="0" borderId="0" xfId="0" applyNumberFormat="1" applyFont="1" applyAlignment="1">
      <alignment horizontal="center"/>
    </xf>
    <xf numFmtId="176" fontId="8" fillId="0" borderId="0" xfId="0" applyNumberFormat="1" applyFont="1" applyFill="1" applyAlignment="1">
      <alignment horizontal="center" vertical="top"/>
    </xf>
    <xf numFmtId="4" fontId="9" fillId="0" borderId="0" xfId="42" applyNumberFormat="1" applyFont="1" applyFill="1" applyBorder="1" applyAlignment="1" applyProtection="1">
      <alignment horizontal="right" vertical="top"/>
      <protection/>
    </xf>
    <xf numFmtId="0" fontId="0" fillId="0" borderId="0" xfId="0" applyFont="1" applyFill="1" applyAlignment="1">
      <alignment horizontal="justify" vertical="top"/>
    </xf>
    <xf numFmtId="3" fontId="11" fillId="0" borderId="0" xfId="0" applyNumberFormat="1" applyFont="1" applyFill="1" applyAlignment="1">
      <alignment horizontal="center"/>
    </xf>
    <xf numFmtId="0" fontId="11" fillId="0" borderId="0" xfId="0" applyFont="1" applyAlignment="1">
      <alignment wrapText="1"/>
    </xf>
    <xf numFmtId="172" fontId="11" fillId="0" borderId="0" xfId="42" applyFont="1" applyFill="1" applyBorder="1" applyAlignment="1" applyProtection="1">
      <alignment horizontal="right"/>
      <protection locked="0"/>
    </xf>
    <xf numFmtId="0" fontId="11" fillId="0" borderId="0" xfId="0" applyFont="1" applyFill="1" applyAlignment="1">
      <alignment horizontal="justify"/>
    </xf>
    <xf numFmtId="0" fontId="8" fillId="0" borderId="0" xfId="0" applyNumberFormat="1" applyFont="1" applyAlignment="1">
      <alignment vertical="top"/>
    </xf>
    <xf numFmtId="0" fontId="9" fillId="0" borderId="0" xfId="0" applyNumberFormat="1" applyFont="1" applyAlignment="1">
      <alignment horizontal="justify"/>
    </xf>
    <xf numFmtId="2" fontId="9" fillId="0" borderId="0" xfId="0" applyNumberFormat="1" applyFont="1" applyAlignment="1">
      <alignment horizontal="center"/>
    </xf>
    <xf numFmtId="0" fontId="9" fillId="0" borderId="0" xfId="0" applyNumberFormat="1" applyFont="1" applyAlignment="1">
      <alignment horizontal="left"/>
    </xf>
    <xf numFmtId="4" fontId="9" fillId="0" borderId="0" xfId="0" applyNumberFormat="1" applyFont="1" applyAlignment="1" applyProtection="1">
      <alignment wrapText="1"/>
      <protection locked="0"/>
    </xf>
    <xf numFmtId="0" fontId="9" fillId="0" borderId="0" xfId="0" applyNumberFormat="1" applyFont="1" applyAlignment="1">
      <alignment horizontal="center"/>
    </xf>
    <xf numFmtId="4" fontId="9" fillId="0" borderId="0" xfId="0" applyNumberFormat="1" applyFont="1" applyAlignment="1">
      <alignment wrapText="1"/>
    </xf>
    <xf numFmtId="0" fontId="8" fillId="0" borderId="14" xfId="0" applyFont="1" applyFill="1" applyBorder="1" applyAlignment="1">
      <alignment horizontal="right" vertical="top"/>
    </xf>
    <xf numFmtId="0" fontId="8" fillId="0" borderId="13" xfId="0" applyFont="1" applyFill="1" applyBorder="1" applyAlignment="1" applyProtection="1">
      <alignment horizontal="justify"/>
      <protection/>
    </xf>
    <xf numFmtId="0" fontId="8" fillId="0" borderId="0" xfId="0" applyFont="1" applyFill="1" applyAlignment="1">
      <alignment horizontal="justify"/>
    </xf>
    <xf numFmtId="2" fontId="11" fillId="0" borderId="0" xfId="42" applyNumberFormat="1" applyFont="1" applyFill="1" applyBorder="1" applyAlignment="1" applyProtection="1">
      <alignment horizontal="right" vertical="top"/>
      <protection locked="0"/>
    </xf>
    <xf numFmtId="0" fontId="11" fillId="0" borderId="0" xfId="0" applyFont="1" applyFill="1" applyAlignment="1" applyProtection="1">
      <alignment horizontal="right" vertical="top"/>
      <protection/>
    </xf>
    <xf numFmtId="2" fontId="11" fillId="0" borderId="0" xfId="42" applyNumberFormat="1" applyFont="1" applyFill="1" applyBorder="1" applyAlignment="1" applyProtection="1">
      <alignment horizontal="right" vertical="top"/>
      <protection/>
    </xf>
    <xf numFmtId="0" fontId="7" fillId="0" borderId="0" xfId="0" applyFont="1" applyAlignment="1">
      <alignment wrapText="1"/>
    </xf>
    <xf numFmtId="172" fontId="7" fillId="0" borderId="0" xfId="42" applyFont="1" applyFill="1" applyBorder="1" applyAlignment="1" applyProtection="1">
      <alignment horizontal="right"/>
      <protection locked="0"/>
    </xf>
    <xf numFmtId="0" fontId="7" fillId="0" borderId="0" xfId="0" applyFont="1" applyFill="1" applyAlignment="1">
      <alignment horizontal="right"/>
    </xf>
    <xf numFmtId="4" fontId="7" fillId="0" borderId="0" xfId="42" applyNumberFormat="1" applyFont="1" applyFill="1" applyBorder="1" applyAlignment="1" applyProtection="1">
      <alignment horizontal="right"/>
      <protection/>
    </xf>
    <xf numFmtId="0" fontId="7" fillId="0" borderId="0" xfId="0" applyFont="1" applyFill="1" applyAlignment="1">
      <alignment horizontal="left"/>
    </xf>
    <xf numFmtId="2" fontId="7" fillId="0" borderId="0" xfId="0" applyNumberFormat="1" applyFont="1" applyFill="1" applyAlignment="1">
      <alignment horizontal="justify" vertical="top"/>
    </xf>
    <xf numFmtId="176" fontId="9" fillId="0" borderId="0" xfId="0" applyNumberFormat="1" applyFont="1" applyAlignment="1">
      <alignment horizontal="center" vertical="top"/>
    </xf>
    <xf numFmtId="176" fontId="9" fillId="0" borderId="0" xfId="0" applyNumberFormat="1" applyFont="1" applyFill="1" applyAlignment="1">
      <alignment horizontal="center" vertical="top"/>
    </xf>
    <xf numFmtId="0" fontId="9" fillId="0" borderId="0" xfId="0" applyFont="1" applyFill="1" applyAlignment="1" quotePrefix="1">
      <alignment horizontal="justify" vertical="top" wrapText="1"/>
    </xf>
    <xf numFmtId="176" fontId="9" fillId="0" borderId="0" xfId="0" applyNumberFormat="1" applyFont="1" applyFill="1" applyAlignment="1" applyProtection="1">
      <alignment/>
      <protection locked="0"/>
    </xf>
    <xf numFmtId="176" fontId="8" fillId="0" borderId="0" xfId="0" applyNumberFormat="1" applyFont="1" applyFill="1" applyAlignment="1">
      <alignment/>
    </xf>
    <xf numFmtId="176" fontId="9" fillId="0" borderId="0" xfId="0" applyNumberFormat="1" applyFont="1" applyFill="1" applyAlignment="1" applyProtection="1">
      <alignment horizontal="center"/>
      <protection locked="0"/>
    </xf>
    <xf numFmtId="176" fontId="10" fillId="0" borderId="0" xfId="0" applyNumberFormat="1" applyFont="1" applyFill="1" applyAlignment="1">
      <alignment horizontal="center"/>
    </xf>
    <xf numFmtId="176" fontId="11" fillId="0" borderId="0" xfId="0" applyNumberFormat="1" applyFont="1" applyFill="1" applyAlignment="1">
      <alignment horizontal="center" vertical="top"/>
    </xf>
    <xf numFmtId="0" fontId="9" fillId="0" borderId="0" xfId="0" applyFont="1" applyAlignment="1" quotePrefix="1">
      <alignment horizontal="justify" vertical="top" wrapText="1"/>
    </xf>
    <xf numFmtId="176" fontId="11" fillId="0" borderId="0" xfId="0" applyNumberFormat="1" applyFont="1" applyFill="1" applyAlignment="1">
      <alignment horizontal="center"/>
    </xf>
    <xf numFmtId="176" fontId="11" fillId="0" borderId="0" xfId="0" applyNumberFormat="1" applyFont="1" applyFill="1" applyAlignment="1" applyProtection="1">
      <alignment horizontal="center"/>
      <protection locked="0"/>
    </xf>
    <xf numFmtId="0" fontId="9" fillId="0" borderId="0" xfId="0" applyFont="1" applyFill="1" applyAlignment="1">
      <alignment vertical="top"/>
    </xf>
    <xf numFmtId="0" fontId="8" fillId="0" borderId="0" xfId="0" applyFont="1" applyAlignment="1">
      <alignment horizontal="justify" vertical="top" wrapText="1"/>
    </xf>
    <xf numFmtId="49" fontId="8" fillId="0" borderId="0" xfId="0" applyNumberFormat="1" applyFont="1" applyFill="1" applyAlignment="1">
      <alignment horizontal="center"/>
    </xf>
    <xf numFmtId="0" fontId="9" fillId="0" borderId="0" xfId="0" applyFont="1" applyFill="1" applyAlignment="1">
      <alignment horizontal="center" vertical="top"/>
    </xf>
    <xf numFmtId="0" fontId="9" fillId="0" borderId="0" xfId="0" applyNumberFormat="1" applyFont="1" applyFill="1" applyAlignment="1">
      <alignment horizontal="center"/>
    </xf>
    <xf numFmtId="2" fontId="8" fillId="0" borderId="0" xfId="0" applyNumberFormat="1" applyFont="1" applyAlignment="1">
      <alignment horizontal="justify" vertical="top" wrapText="1"/>
    </xf>
    <xf numFmtId="0" fontId="28" fillId="0" borderId="0" xfId="0" applyFont="1" applyFill="1" applyAlignment="1" applyProtection="1">
      <alignment horizontal="center" vertical="top"/>
      <protection/>
    </xf>
    <xf numFmtId="0" fontId="29" fillId="0" borderId="0" xfId="0" applyFont="1" applyFill="1" applyAlignment="1" applyProtection="1">
      <alignment vertical="top"/>
      <protection/>
    </xf>
    <xf numFmtId="0" fontId="29" fillId="0" borderId="0" xfId="0" applyFont="1" applyFill="1" applyAlignment="1" applyProtection="1">
      <alignment horizontal="center" vertical="top"/>
      <protection/>
    </xf>
    <xf numFmtId="4" fontId="29" fillId="0" borderId="0" xfId="42" applyNumberFormat="1" applyFont="1" applyFill="1" applyAlignment="1" applyProtection="1">
      <alignment vertical="top"/>
      <protection locked="0"/>
    </xf>
    <xf numFmtId="4" fontId="29" fillId="0" borderId="0" xfId="42" applyNumberFormat="1" applyFont="1" applyFill="1" applyAlignment="1" applyProtection="1">
      <alignment vertical="top"/>
      <protection/>
    </xf>
    <xf numFmtId="176" fontId="9" fillId="0" borderId="0" xfId="0" applyNumberFormat="1" applyFont="1" applyBorder="1" applyAlignment="1">
      <alignment horizontal="center" vertical="top"/>
    </xf>
    <xf numFmtId="49" fontId="0" fillId="0" borderId="0" xfId="76" applyNumberFormat="1" applyFont="1" applyAlignment="1">
      <alignment horizontal="justify"/>
      <protection/>
    </xf>
    <xf numFmtId="0" fontId="0" fillId="0" borderId="0" xfId="76" applyFont="1" applyAlignment="1">
      <alignment horizontal="justify"/>
      <protection/>
    </xf>
    <xf numFmtId="0" fontId="9" fillId="0" borderId="0" xfId="0" applyFont="1" applyFill="1" applyBorder="1" applyAlignment="1" applyProtection="1" quotePrefix="1">
      <alignment vertical="top" wrapText="1"/>
      <protection/>
    </xf>
    <xf numFmtId="2" fontId="9" fillId="0" borderId="0" xfId="0" applyNumberFormat="1" applyFont="1" applyFill="1" applyBorder="1" applyAlignment="1" applyProtection="1">
      <alignment horizontal="left"/>
      <protection/>
    </xf>
    <xf numFmtId="0" fontId="10" fillId="0" borderId="0" xfId="0" applyFont="1" applyFill="1" applyAlignment="1" applyProtection="1">
      <alignment vertical="top"/>
      <protection/>
    </xf>
    <xf numFmtId="0" fontId="11" fillId="0" borderId="0" xfId="0" applyFont="1" applyFill="1" applyAlignment="1" applyProtection="1">
      <alignment horizontal="justify"/>
      <protection/>
    </xf>
    <xf numFmtId="4" fontId="11" fillId="0" borderId="0" xfId="0" applyNumberFormat="1" applyFont="1" applyFill="1" applyAlignment="1" applyProtection="1">
      <alignment wrapText="1"/>
      <protection locked="0"/>
    </xf>
    <xf numFmtId="0" fontId="11" fillId="0" borderId="0" xfId="0" applyFont="1" applyFill="1" applyAlignment="1" applyProtection="1">
      <alignment horizontal="center"/>
      <protection/>
    </xf>
    <xf numFmtId="4" fontId="11" fillId="0" borderId="0" xfId="0" applyNumberFormat="1" applyFont="1" applyFill="1" applyAlignment="1" applyProtection="1">
      <alignment wrapText="1"/>
      <protection/>
    </xf>
    <xf numFmtId="4" fontId="9" fillId="0" borderId="0" xfId="0" applyNumberFormat="1" applyFont="1" applyFill="1" applyAlignment="1" applyProtection="1">
      <alignment/>
      <protection locked="0"/>
    </xf>
    <xf numFmtId="178" fontId="8" fillId="0" borderId="0" xfId="0" applyNumberFormat="1" applyFont="1" applyFill="1" applyAlignment="1">
      <alignment horizontal="center"/>
    </xf>
    <xf numFmtId="0" fontId="9" fillId="0" borderId="0" xfId="0" applyFont="1" applyBorder="1" applyAlignment="1">
      <alignment vertical="top" wrapText="1"/>
    </xf>
    <xf numFmtId="2" fontId="9" fillId="0" borderId="0" xfId="0" applyNumberFormat="1" applyFont="1" applyAlignment="1">
      <alignment horizontal="left"/>
    </xf>
    <xf numFmtId="0" fontId="10" fillId="0" borderId="14" xfId="0" applyFont="1" applyFill="1" applyBorder="1" applyAlignment="1">
      <alignment horizontal="right" vertical="top"/>
    </xf>
    <xf numFmtId="0" fontId="11" fillId="0" borderId="14" xfId="0" applyFont="1" applyFill="1" applyBorder="1" applyAlignment="1">
      <alignment horizontal="left"/>
    </xf>
    <xf numFmtId="0" fontId="11" fillId="0" borderId="14" xfId="0" applyFont="1" applyFill="1" applyBorder="1" applyAlignment="1">
      <alignment horizontal="justify"/>
    </xf>
    <xf numFmtId="2" fontId="11" fillId="0" borderId="14" xfId="42" applyNumberFormat="1" applyFont="1" applyFill="1" applyBorder="1" applyAlignment="1" applyProtection="1">
      <alignment horizontal="right"/>
      <protection locked="0"/>
    </xf>
    <xf numFmtId="0" fontId="11" fillId="0" borderId="14" xfId="0" applyFont="1" applyFill="1" applyBorder="1" applyAlignment="1">
      <alignment horizontal="right"/>
    </xf>
    <xf numFmtId="2" fontId="11" fillId="0" borderId="14" xfId="42" applyNumberFormat="1" applyFont="1" applyFill="1" applyBorder="1" applyAlignment="1" applyProtection="1">
      <alignment horizontal="right"/>
      <protection/>
    </xf>
    <xf numFmtId="0" fontId="11" fillId="0" borderId="0" xfId="0" applyFont="1" applyBorder="1" applyAlignment="1">
      <alignment wrapText="1"/>
    </xf>
    <xf numFmtId="0" fontId="10" fillId="0" borderId="0" xfId="0" applyFont="1" applyFill="1" applyAlignment="1">
      <alignment horizontal="left" vertical="top"/>
    </xf>
    <xf numFmtId="0" fontId="10" fillId="0" borderId="0" xfId="0" applyFont="1" applyFill="1" applyAlignment="1">
      <alignment horizontal="justify"/>
    </xf>
    <xf numFmtId="0" fontId="10" fillId="0" borderId="0" xfId="0" applyFont="1" applyFill="1" applyAlignment="1">
      <alignment/>
    </xf>
    <xf numFmtId="0" fontId="10" fillId="0" borderId="0" xfId="0" applyFont="1" applyFill="1" applyAlignment="1">
      <alignment horizontal="left" wrapText="1"/>
    </xf>
    <xf numFmtId="0" fontId="10" fillId="0" borderId="0" xfId="0" applyFont="1" applyFill="1" applyAlignment="1">
      <alignment horizontal="right"/>
    </xf>
    <xf numFmtId="0" fontId="10" fillId="0" borderId="12" xfId="0" applyFont="1" applyFill="1" applyBorder="1" applyAlignment="1">
      <alignment horizontal="right" vertical="top"/>
    </xf>
    <xf numFmtId="0" fontId="11" fillId="0" borderId="12" xfId="0" applyFont="1" applyFill="1" applyBorder="1" applyAlignment="1">
      <alignment horizontal="left"/>
    </xf>
    <xf numFmtId="0" fontId="11" fillId="0" borderId="12" xfId="0" applyFont="1" applyFill="1" applyBorder="1" applyAlignment="1">
      <alignment horizontal="justify"/>
    </xf>
    <xf numFmtId="0" fontId="11" fillId="0" borderId="12" xfId="0" applyFont="1" applyFill="1" applyBorder="1" applyAlignment="1">
      <alignment horizontal="right"/>
    </xf>
    <xf numFmtId="0" fontId="10" fillId="0" borderId="0" xfId="0" applyFont="1" applyFill="1" applyBorder="1" applyAlignment="1">
      <alignment horizontal="right" vertical="top"/>
    </xf>
    <xf numFmtId="0" fontId="11" fillId="0" borderId="0" xfId="0" applyFont="1" applyFill="1" applyBorder="1" applyAlignment="1">
      <alignment horizontal="left"/>
    </xf>
    <xf numFmtId="0" fontId="11" fillId="0" borderId="0" xfId="0" applyFont="1" applyFill="1" applyBorder="1" applyAlignment="1">
      <alignment horizontal="justify"/>
    </xf>
    <xf numFmtId="0" fontId="11" fillId="0" borderId="0" xfId="0" applyFont="1" applyFill="1" applyBorder="1" applyAlignment="1">
      <alignment horizontal="right"/>
    </xf>
    <xf numFmtId="176" fontId="11" fillId="40" borderId="0" xfId="0" applyNumberFormat="1" applyFont="1" applyFill="1" applyAlignment="1">
      <alignment/>
    </xf>
    <xf numFmtId="176" fontId="11" fillId="40" borderId="0" xfId="0" applyNumberFormat="1" applyFont="1" applyFill="1" applyBorder="1" applyAlignment="1">
      <alignment/>
    </xf>
    <xf numFmtId="176" fontId="11" fillId="0" borderId="0" xfId="0" applyNumberFormat="1" applyFont="1" applyAlignment="1" applyProtection="1">
      <alignment/>
      <protection/>
    </xf>
    <xf numFmtId="176" fontId="11" fillId="0" borderId="0" xfId="0" applyNumberFormat="1" applyFont="1" applyBorder="1" applyAlignment="1" applyProtection="1">
      <alignment/>
      <protection/>
    </xf>
    <xf numFmtId="0" fontId="9" fillId="0" borderId="0" xfId="0" applyFont="1" applyFill="1" applyAlignment="1" applyProtection="1">
      <alignment/>
      <protection/>
    </xf>
    <xf numFmtId="0" fontId="9" fillId="0" borderId="0" xfId="0" applyFont="1" applyFill="1" applyAlignment="1">
      <alignment/>
    </xf>
    <xf numFmtId="0" fontId="9" fillId="0" borderId="0" xfId="0" applyFont="1" applyFill="1" applyAlignment="1" applyProtection="1">
      <alignment horizontal="justify"/>
      <protection locked="0"/>
    </xf>
    <xf numFmtId="0" fontId="7" fillId="0" borderId="0" xfId="0" applyFont="1" applyFill="1" applyAlignment="1">
      <alignment horizontal="justify" vertical="top" wrapText="1"/>
    </xf>
    <xf numFmtId="0" fontId="30" fillId="0" borderId="0" xfId="76" applyFont="1" applyFill="1" applyAlignment="1">
      <alignment horizontal="center" vertical="top"/>
      <protection/>
    </xf>
    <xf numFmtId="0" fontId="3" fillId="0" borderId="0" xfId="76" applyFont="1" applyFill="1" applyAlignment="1">
      <alignment horizontal="left"/>
      <protection/>
    </xf>
    <xf numFmtId="0" fontId="0" fillId="0" borderId="0" xfId="76" applyFont="1" applyFill="1" applyAlignment="1">
      <alignment horizontal="justify" vertical="top" wrapText="1"/>
      <protection/>
    </xf>
    <xf numFmtId="0" fontId="0" fillId="0" borderId="0" xfId="76" applyFont="1" applyFill="1" applyAlignment="1">
      <alignment horizontal="center"/>
      <protection/>
    </xf>
    <xf numFmtId="4" fontId="0" fillId="0" borderId="0" xfId="49" applyNumberFormat="1" applyFont="1" applyFill="1" applyAlignment="1">
      <alignment horizontal="right"/>
    </xf>
    <xf numFmtId="0" fontId="0" fillId="0" borderId="0" xfId="76" applyFont="1" applyFill="1" applyAlignment="1">
      <alignment horizontal="right"/>
      <protection/>
    </xf>
    <xf numFmtId="0" fontId="3" fillId="0" borderId="0" xfId="76" applyFont="1" applyFill="1" applyAlignment="1">
      <alignment horizontal="center" vertical="top"/>
      <protection/>
    </xf>
    <xf numFmtId="2" fontId="0" fillId="0" borderId="0" xfId="76" applyNumberFormat="1" applyFont="1" applyFill="1" applyAlignment="1">
      <alignment horizontal="justify" vertical="top"/>
      <protection/>
    </xf>
    <xf numFmtId="2" fontId="31" fillId="0" borderId="0" xfId="76" applyNumberFormat="1" applyFont="1" applyFill="1" applyAlignment="1">
      <alignment horizontal="justify" vertical="top"/>
      <protection/>
    </xf>
    <xf numFmtId="0" fontId="3" fillId="0" borderId="0" xfId="76" applyFont="1">
      <alignment wrapText="1"/>
      <protection/>
    </xf>
    <xf numFmtId="4" fontId="3" fillId="0" borderId="0" xfId="49" applyNumberFormat="1" applyFont="1" applyFill="1" applyBorder="1" applyAlignment="1" applyProtection="1">
      <alignment horizontal="right"/>
      <protection/>
    </xf>
    <xf numFmtId="0" fontId="3" fillId="0" borderId="0" xfId="76" applyFont="1" applyFill="1" applyAlignment="1">
      <alignment horizontal="right"/>
      <protection/>
    </xf>
    <xf numFmtId="0" fontId="31" fillId="0" borderId="0" xfId="76" applyFont="1" applyFill="1" applyAlignment="1">
      <alignment/>
      <protection/>
    </xf>
    <xf numFmtId="49" fontId="31" fillId="0" borderId="0" xfId="76" applyNumberFormat="1" applyFont="1" applyFill="1" applyAlignment="1">
      <alignment horizontal="center" vertical="top"/>
      <protection/>
    </xf>
    <xf numFmtId="0" fontId="31" fillId="0" borderId="0" xfId="76" applyFont="1" applyFill="1" applyAlignment="1">
      <alignment horizontal="center" vertical="top"/>
      <protection/>
    </xf>
    <xf numFmtId="4" fontId="31" fillId="0" borderId="0" xfId="49" applyNumberFormat="1" applyFont="1" applyFill="1" applyAlignment="1">
      <alignment horizontal="right"/>
    </xf>
    <xf numFmtId="0" fontId="31" fillId="0" borderId="0" xfId="76" applyFont="1" applyFill="1" applyAlignment="1">
      <alignment horizontal="right"/>
      <protection/>
    </xf>
    <xf numFmtId="4" fontId="31" fillId="0" borderId="0" xfId="49" applyNumberFormat="1" applyFont="1" applyFill="1" applyAlignment="1" applyProtection="1">
      <alignment horizontal="right"/>
      <protection locked="0"/>
    </xf>
    <xf numFmtId="2" fontId="0" fillId="0" borderId="0" xfId="76" applyNumberFormat="1" applyFont="1" applyFill="1" applyAlignment="1">
      <alignment horizontal="justify" vertical="top" wrapText="1"/>
      <protection/>
    </xf>
    <xf numFmtId="0" fontId="0" fillId="0" borderId="0" xfId="84" applyFont="1" applyAlignment="1">
      <alignment horizontal="justify" vertical="top"/>
      <protection/>
    </xf>
    <xf numFmtId="4" fontId="10" fillId="0" borderId="0" xfId="83" applyNumberFormat="1" applyFont="1" applyAlignment="1" applyProtection="1">
      <alignment horizontal="justify"/>
      <protection/>
    </xf>
    <xf numFmtId="4" fontId="9" fillId="0" borderId="0" xfId="83" applyNumberFormat="1" applyFont="1" applyAlignment="1">
      <alignment horizontal="justify" vertical="top"/>
      <protection/>
    </xf>
    <xf numFmtId="16" fontId="9" fillId="0" borderId="0" xfId="0" applyNumberFormat="1" applyFont="1" applyFill="1" applyAlignment="1">
      <alignment horizontal="right" vertical="top"/>
    </xf>
    <xf numFmtId="0" fontId="9" fillId="0" borderId="0" xfId="0" applyFont="1" applyFill="1" applyAlignment="1" applyProtection="1" quotePrefix="1">
      <alignment horizontal="justify" vertical="top"/>
      <protection/>
    </xf>
    <xf numFmtId="4" fontId="8" fillId="0" borderId="0" xfId="83" applyNumberFormat="1" applyFont="1" applyAlignment="1" applyProtection="1">
      <alignment horizontal="justify" vertical="top"/>
      <protection/>
    </xf>
    <xf numFmtId="0" fontId="9" fillId="0" borderId="0" xfId="0" applyFont="1" applyFill="1" applyAlignment="1" quotePrefix="1">
      <alignment horizontal="justify" vertical="top"/>
    </xf>
    <xf numFmtId="0" fontId="31" fillId="0" borderId="0" xfId="76" applyFont="1" applyFill="1" applyAlignment="1">
      <alignment horizontal="right" vertical="top"/>
      <protection/>
    </xf>
    <xf numFmtId="0" fontId="0" fillId="0" borderId="0" xfId="76" applyFont="1" applyFill="1" applyAlignment="1">
      <alignment horizontal="left"/>
      <protection/>
    </xf>
    <xf numFmtId="0" fontId="0" fillId="0" borderId="0" xfId="76" applyFont="1" applyFill="1" applyAlignment="1">
      <alignment horizontal="right"/>
      <protection/>
    </xf>
    <xf numFmtId="0" fontId="32" fillId="0" borderId="0" xfId="76" applyFont="1" applyFill="1" applyAlignment="1">
      <alignment horizontal="right" vertical="top"/>
      <protection/>
    </xf>
    <xf numFmtId="0" fontId="32" fillId="0" borderId="0" xfId="76" applyFont="1" applyFill="1" applyAlignment="1">
      <alignment vertical="top"/>
      <protection/>
    </xf>
    <xf numFmtId="0" fontId="9" fillId="0" borderId="0" xfId="76" applyFont="1" applyAlignment="1">
      <alignment horizontal="justify" wrapText="1"/>
      <protection/>
    </xf>
    <xf numFmtId="0" fontId="32" fillId="0" borderId="0" xfId="76" applyFont="1" applyFill="1" applyAlignment="1">
      <alignment horizontal="center" vertical="top"/>
      <protection/>
    </xf>
    <xf numFmtId="4" fontId="32" fillId="0" borderId="0" xfId="49" applyNumberFormat="1" applyFont="1" applyFill="1" applyAlignment="1">
      <alignment vertical="top"/>
    </xf>
    <xf numFmtId="0" fontId="31" fillId="0" borderId="0" xfId="76" applyFont="1" applyFill="1" applyBorder="1" applyAlignment="1">
      <alignment horizontal="right" vertical="top"/>
      <protection/>
    </xf>
    <xf numFmtId="0" fontId="0" fillId="0" borderId="0" xfId="76" applyFont="1" applyFill="1" applyBorder="1" applyAlignment="1">
      <alignment horizontal="left"/>
      <protection/>
    </xf>
    <xf numFmtId="0" fontId="0" fillId="0" borderId="0" xfId="76" applyFont="1" applyFill="1" applyBorder="1" applyAlignment="1">
      <alignment horizontal="right"/>
      <protection/>
    </xf>
    <xf numFmtId="4" fontId="0" fillId="0" borderId="0" xfId="49" applyNumberFormat="1" applyFont="1" applyFill="1" applyBorder="1" applyAlignment="1">
      <alignment horizontal="right"/>
    </xf>
    <xf numFmtId="0" fontId="0" fillId="0" borderId="0" xfId="76" applyFont="1" applyFill="1" applyBorder="1" applyAlignment="1">
      <alignment horizontal="right" vertical="top"/>
      <protection/>
    </xf>
    <xf numFmtId="0" fontId="0" fillId="0" borderId="0" xfId="76" applyFont="1" applyAlignment="1">
      <alignment horizontal="justify" wrapText="1"/>
      <protection/>
    </xf>
    <xf numFmtId="0" fontId="0" fillId="0" borderId="0" xfId="76" applyFont="1" applyFill="1" applyBorder="1" applyAlignment="1">
      <alignment horizontal="center"/>
      <protection/>
    </xf>
    <xf numFmtId="0" fontId="0" fillId="0" borderId="0" xfId="76" applyFont="1" applyFill="1" applyAlignment="1">
      <alignment horizontal="right" vertical="top"/>
      <protection/>
    </xf>
    <xf numFmtId="0" fontId="0" fillId="0" borderId="0" xfId="76" applyFont="1" applyFill="1" applyAlignment="1">
      <alignment horizontal="left" vertical="top"/>
      <protection/>
    </xf>
    <xf numFmtId="2" fontId="0" fillId="0" borderId="0" xfId="76" applyNumberFormat="1" applyFont="1" applyFill="1" applyAlignment="1">
      <alignment horizontal="justify" vertical="top"/>
      <protection/>
    </xf>
    <xf numFmtId="0" fontId="0" fillId="0" borderId="0" xfId="76" applyFont="1" applyFill="1" applyAlignment="1">
      <alignment horizontal="center" vertical="top"/>
      <protection/>
    </xf>
    <xf numFmtId="4" fontId="0" fillId="0" borderId="0" xfId="49" applyNumberFormat="1" applyFont="1" applyFill="1" applyAlignment="1">
      <alignment horizontal="right" vertical="top"/>
    </xf>
    <xf numFmtId="4" fontId="10" fillId="0" borderId="13" xfId="83" applyNumberFormat="1" applyFont="1" applyBorder="1" applyAlignment="1" applyProtection="1">
      <alignment horizontal="justify"/>
      <protection/>
    </xf>
    <xf numFmtId="2" fontId="8" fillId="0" borderId="13" xfId="42" applyNumberFormat="1" applyFont="1" applyFill="1" applyBorder="1" applyAlignment="1" applyProtection="1">
      <alignment horizontal="right"/>
      <protection locked="0"/>
    </xf>
    <xf numFmtId="2" fontId="8" fillId="0" borderId="13" xfId="42" applyNumberFormat="1" applyFont="1" applyFill="1" applyBorder="1" applyAlignment="1" applyProtection="1">
      <alignment horizontal="right"/>
      <protection/>
    </xf>
    <xf numFmtId="4" fontId="9" fillId="0" borderId="0" xfId="42" applyNumberFormat="1" applyFont="1" applyFill="1" applyAlignment="1">
      <alignment horizontal="right" vertical="top"/>
    </xf>
    <xf numFmtId="2" fontId="9" fillId="0" borderId="0" xfId="42" applyNumberFormat="1" applyFont="1" applyFill="1" applyAlignment="1">
      <alignment horizontal="right" vertical="top"/>
    </xf>
    <xf numFmtId="49" fontId="9" fillId="0" borderId="0" xfId="80" applyNumberFormat="1" applyFont="1" applyFill="1" applyAlignment="1" applyProtection="1">
      <alignment vertical="top"/>
      <protection/>
    </xf>
    <xf numFmtId="0" fontId="10" fillId="0" borderId="0" xfId="84" applyFont="1" applyFill="1" applyAlignment="1" applyProtection="1">
      <alignment horizontal="justify" vertical="top"/>
      <protection/>
    </xf>
    <xf numFmtId="0" fontId="12"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0" fillId="0" borderId="0" xfId="0" applyFont="1" applyFill="1" applyBorder="1" applyAlignment="1" applyProtection="1">
      <alignment horizontal="left"/>
      <protection/>
    </xf>
    <xf numFmtId="4" fontId="10" fillId="0" borderId="0" xfId="83" applyNumberFormat="1" applyFont="1" applyAlignment="1" applyProtection="1">
      <alignment horizontal="left"/>
      <protection/>
    </xf>
    <xf numFmtId="4" fontId="10" fillId="0" borderId="0" xfId="83" applyNumberFormat="1" applyFont="1" applyAlignment="1" applyProtection="1">
      <alignment horizontal="justify" vertical="top"/>
      <protection/>
    </xf>
    <xf numFmtId="0" fontId="8" fillId="0" borderId="12" xfId="88" applyFont="1" applyFill="1" applyBorder="1" applyAlignment="1" applyProtection="1">
      <alignment horizontal="left"/>
      <protection/>
    </xf>
    <xf numFmtId="0" fontId="9" fillId="0" borderId="12" xfId="88" applyFont="1" applyFill="1" applyBorder="1" applyAlignment="1" applyProtection="1">
      <alignment horizontal="right" vertical="top"/>
      <protection/>
    </xf>
    <xf numFmtId="0" fontId="9" fillId="0" borderId="12" xfId="88" applyFont="1" applyFill="1" applyBorder="1" applyProtection="1">
      <alignment wrapText="1"/>
      <protection/>
    </xf>
    <xf numFmtId="0" fontId="9" fillId="0" borderId="12" xfId="88" applyFont="1" applyFill="1" applyBorder="1" applyAlignment="1" applyProtection="1">
      <alignment horizontal="right"/>
      <protection/>
    </xf>
    <xf numFmtId="0" fontId="9" fillId="0" borderId="0" xfId="88" applyFont="1" applyFill="1" applyProtection="1">
      <alignment wrapText="1"/>
      <protection/>
    </xf>
    <xf numFmtId="0" fontId="9" fillId="0" borderId="0" xfId="88" applyFont="1" applyFill="1" applyBorder="1" applyProtection="1">
      <alignment wrapText="1"/>
      <protection/>
    </xf>
    <xf numFmtId="0" fontId="9" fillId="0" borderId="0" xfId="88" applyFont="1" applyBorder="1" applyProtection="1">
      <alignment wrapText="1"/>
      <protection/>
    </xf>
    <xf numFmtId="0" fontId="10" fillId="0" borderId="0" xfId="88" applyFont="1" applyFill="1" applyAlignment="1" applyProtection="1">
      <alignment horizontal="center" vertical="top"/>
      <protection/>
    </xf>
    <xf numFmtId="0" fontId="11" fillId="0" borderId="0" xfId="88" applyFont="1" applyFill="1" applyAlignment="1" applyProtection="1">
      <alignment horizontal="right" vertical="top"/>
      <protection/>
    </xf>
    <xf numFmtId="0" fontId="10" fillId="0" borderId="0" xfId="88" applyFont="1" applyFill="1" applyAlignment="1" applyProtection="1">
      <alignment horizontal="left" vertical="top"/>
      <protection/>
    </xf>
    <xf numFmtId="0" fontId="11" fillId="0" borderId="0" xfId="88" applyFont="1" applyFill="1" applyAlignment="1" applyProtection="1">
      <alignment vertical="top"/>
      <protection/>
    </xf>
    <xf numFmtId="0" fontId="11" fillId="0" borderId="0" xfId="88" applyFont="1" applyFill="1" applyAlignment="1" applyProtection="1">
      <alignment vertical="top" wrapText="1"/>
      <protection/>
    </xf>
    <xf numFmtId="0" fontId="11" fillId="0" borderId="0" xfId="88" applyFont="1" applyFill="1" applyBorder="1" applyAlignment="1" applyProtection="1">
      <alignment vertical="top" wrapText="1"/>
      <protection/>
    </xf>
    <xf numFmtId="0" fontId="9" fillId="0" borderId="0" xfId="82" applyFont="1" applyFill="1" applyAlignment="1">
      <alignment horizontal="justify" vertical="top"/>
      <protection/>
    </xf>
    <xf numFmtId="0" fontId="9" fillId="0" borderId="0" xfId="82" applyFont="1" applyFill="1" applyAlignment="1">
      <alignment horizontal="center" vertical="top"/>
      <protection/>
    </xf>
    <xf numFmtId="2" fontId="9" fillId="0" borderId="0" xfId="51" applyNumberFormat="1" applyFont="1" applyFill="1" applyAlignment="1">
      <alignment vertical="top"/>
    </xf>
    <xf numFmtId="4" fontId="9" fillId="0" borderId="0" xfId="51" applyNumberFormat="1" applyFont="1" applyFill="1" applyAlignment="1">
      <alignment vertical="top"/>
    </xf>
    <xf numFmtId="0" fontId="9" fillId="0" borderId="0" xfId="82" applyFont="1" applyFill="1" applyAlignment="1" quotePrefix="1">
      <alignment horizontal="justify" vertical="top" wrapText="1"/>
      <protection/>
    </xf>
    <xf numFmtId="0" fontId="9" fillId="0" borderId="13" xfId="82" applyFont="1" applyFill="1" applyBorder="1" applyAlignment="1">
      <alignment horizontal="justify" vertical="top"/>
      <protection/>
    </xf>
    <xf numFmtId="4" fontId="9" fillId="0" borderId="0" xfId="82" applyNumberFormat="1" applyFont="1" applyFill="1" applyAlignment="1">
      <alignment horizontal="left"/>
      <protection/>
    </xf>
    <xf numFmtId="3" fontId="8" fillId="0" borderId="0" xfId="82" applyNumberFormat="1" applyFont="1" applyFill="1" applyAlignment="1">
      <alignment horizontal="center"/>
      <protection/>
    </xf>
    <xf numFmtId="0" fontId="8" fillId="0" borderId="0" xfId="88" applyFont="1" applyFill="1" applyAlignment="1">
      <alignment horizontal="center" vertical="top"/>
      <protection/>
    </xf>
    <xf numFmtId="0" fontId="9" fillId="0" borderId="0" xfId="88" applyFont="1" applyFill="1" applyAlignment="1">
      <alignment horizontal="justify" vertical="top" wrapText="1"/>
      <protection/>
    </xf>
    <xf numFmtId="0" fontId="9" fillId="0" borderId="0" xfId="88" applyFont="1" applyFill="1" applyAlignment="1">
      <alignment horizontal="left" vertical="top"/>
      <protection/>
    </xf>
    <xf numFmtId="0" fontId="9" fillId="0" borderId="0" xfId="88" applyFont="1" applyFill="1" applyAlignment="1">
      <alignment horizontal="right" vertical="top"/>
      <protection/>
    </xf>
    <xf numFmtId="0" fontId="9" fillId="0" borderId="0" xfId="88" applyFont="1" applyFill="1" applyAlignment="1">
      <alignment/>
      <protection/>
    </xf>
    <xf numFmtId="2" fontId="9" fillId="0" borderId="0" xfId="88" applyNumberFormat="1" applyFont="1" applyFill="1" applyAlignment="1">
      <alignment horizontal="justify" vertical="top"/>
      <protection/>
    </xf>
    <xf numFmtId="0" fontId="9" fillId="0" borderId="0" xfId="88" applyFont="1" applyFill="1" applyAlignment="1">
      <alignment horizontal="right"/>
      <protection/>
    </xf>
    <xf numFmtId="2" fontId="9" fillId="0" borderId="0" xfId="82" applyNumberFormat="1" applyFont="1" applyFill="1" applyAlignment="1">
      <alignment horizontal="justify" vertical="top" wrapText="1"/>
      <protection/>
    </xf>
    <xf numFmtId="174" fontId="9" fillId="0" borderId="0" xfId="82" applyNumberFormat="1" applyFont="1" applyFill="1" applyAlignment="1">
      <alignment horizontal="left" vertical="top"/>
      <protection/>
    </xf>
    <xf numFmtId="174" fontId="9" fillId="0" borderId="0" xfId="82" applyNumberFormat="1" applyFont="1" applyFill="1" applyAlignment="1">
      <alignment horizontal="justify" vertical="justify" wrapText="1"/>
      <protection/>
    </xf>
    <xf numFmtId="174" fontId="9" fillId="0" borderId="0" xfId="82" applyNumberFormat="1" applyFont="1" applyFill="1" applyAlignment="1">
      <alignment horizontal="center" vertical="justify" wrapText="1"/>
      <protection/>
    </xf>
    <xf numFmtId="0" fontId="8" fillId="0" borderId="0" xfId="81" applyFont="1" applyFill="1" applyBorder="1" applyAlignment="1" applyProtection="1">
      <alignment horizontal="center" vertical="top"/>
      <protection locked="0"/>
    </xf>
    <xf numFmtId="0" fontId="8" fillId="0" borderId="0" xfId="81" applyFont="1" applyFill="1" applyBorder="1" applyAlignment="1" applyProtection="1">
      <alignment horizontal="right"/>
      <protection locked="0"/>
    </xf>
    <xf numFmtId="2" fontId="8" fillId="0" borderId="0" xfId="81" applyNumberFormat="1" applyFont="1" applyFill="1" applyBorder="1" applyAlignment="1" applyProtection="1">
      <alignment horizontal="center" vertical="top"/>
      <protection locked="0"/>
    </xf>
    <xf numFmtId="0" fontId="8" fillId="0" borderId="0" xfId="81" applyFont="1" applyFill="1" applyBorder="1" applyAlignment="1" applyProtection="1">
      <alignment horizontal="center"/>
      <protection locked="0"/>
    </xf>
    <xf numFmtId="2" fontId="8" fillId="0" borderId="0" xfId="81" applyNumberFormat="1" applyFont="1" applyFill="1" applyBorder="1" applyAlignment="1" applyProtection="1">
      <alignment/>
      <protection locked="0"/>
    </xf>
    <xf numFmtId="0" fontId="9" fillId="0" borderId="0" xfId="81" applyFont="1" applyFill="1" applyBorder="1" applyAlignment="1" applyProtection="1">
      <alignment horizontal="right"/>
      <protection locked="0"/>
    </xf>
    <xf numFmtId="2" fontId="9" fillId="0" borderId="0" xfId="81" applyNumberFormat="1" applyFont="1" applyFill="1" applyBorder="1" applyAlignment="1" applyProtection="1">
      <alignment horizontal="center" vertical="top"/>
      <protection locked="0"/>
    </xf>
    <xf numFmtId="0" fontId="9" fillId="0" borderId="0" xfId="81" applyFont="1" applyFill="1" applyBorder="1" applyAlignment="1" applyProtection="1">
      <alignment horizontal="center"/>
      <protection locked="0"/>
    </xf>
    <xf numFmtId="2" fontId="9" fillId="0" borderId="0" xfId="81" applyNumberFormat="1" applyFont="1" applyFill="1" applyBorder="1" applyAlignment="1" applyProtection="1">
      <alignment/>
      <protection locked="0"/>
    </xf>
    <xf numFmtId="4" fontId="9" fillId="0" borderId="0" xfId="51" applyNumberFormat="1" applyFont="1" applyFill="1" applyAlignment="1" applyProtection="1">
      <alignment horizontal="right"/>
      <protection locked="0"/>
    </xf>
    <xf numFmtId="174" fontId="9" fillId="0" borderId="0" xfId="82" applyNumberFormat="1" applyFont="1" applyFill="1" applyAlignment="1">
      <alignment horizontal="justify" vertical="top" wrapText="1"/>
      <protection/>
    </xf>
    <xf numFmtId="2" fontId="9" fillId="0" borderId="0" xfId="51" applyNumberFormat="1" applyFont="1" applyFill="1" applyBorder="1" applyAlignment="1" applyProtection="1">
      <alignment horizontal="right" vertical="top"/>
      <protection/>
    </xf>
    <xf numFmtId="0" fontId="9" fillId="0" borderId="0" xfId="82" applyFont="1" applyFill="1" applyAlignment="1">
      <alignment horizontal="left" vertical="top"/>
      <protection/>
    </xf>
    <xf numFmtId="2" fontId="9" fillId="0" borderId="0" xfId="51" applyNumberFormat="1" applyFont="1" applyFill="1" applyBorder="1" applyAlignment="1" applyProtection="1">
      <alignment horizontal="right"/>
      <protection/>
    </xf>
    <xf numFmtId="174" fontId="21" fillId="0" borderId="0" xfId="82" applyNumberFormat="1" applyFont="1" applyFill="1" applyAlignment="1">
      <alignment horizontal="left" vertical="justify" wrapText="1"/>
      <protection/>
    </xf>
    <xf numFmtId="177" fontId="9" fillId="0" borderId="0" xfId="51" applyFont="1" applyFill="1" applyBorder="1" applyAlignment="1" applyProtection="1">
      <alignment vertical="top"/>
      <protection/>
    </xf>
    <xf numFmtId="2" fontId="9" fillId="0" borderId="0" xfId="51" applyNumberFormat="1" applyFont="1" applyFill="1" applyAlignment="1">
      <alignment horizontal="right" vertical="top"/>
    </xf>
    <xf numFmtId="4" fontId="9" fillId="0" borderId="0" xfId="51" applyNumberFormat="1" applyFont="1" applyFill="1" applyAlignment="1">
      <alignment horizontal="right" vertical="top"/>
    </xf>
    <xf numFmtId="2" fontId="9" fillId="0" borderId="0" xfId="82" applyNumberFormat="1" applyFont="1" applyFill="1" applyAlignment="1">
      <alignment horizontal="center" vertical="top"/>
      <protection/>
    </xf>
    <xf numFmtId="0" fontId="8" fillId="0" borderId="0" xfId="88" applyFont="1" applyFill="1" applyAlignment="1" applyProtection="1">
      <alignment horizontal="center" vertical="top"/>
      <protection/>
    </xf>
    <xf numFmtId="0" fontId="9" fillId="0" borderId="0" xfId="88" applyFont="1" applyFill="1" applyAlignment="1" applyProtection="1">
      <alignment horizontal="right"/>
      <protection/>
    </xf>
    <xf numFmtId="174" fontId="8" fillId="0" borderId="0" xfId="88" applyNumberFormat="1" applyFont="1" applyFill="1" applyAlignment="1" applyProtection="1">
      <alignment horizontal="justify"/>
      <protection/>
    </xf>
    <xf numFmtId="0" fontId="9" fillId="0" borderId="0" xfId="88" applyFont="1" applyFill="1" applyAlignment="1" applyProtection="1">
      <alignment horizontal="center"/>
      <protection/>
    </xf>
    <xf numFmtId="0" fontId="9" fillId="35" borderId="0" xfId="88" applyFont="1" applyFill="1" applyBorder="1" applyProtection="1">
      <alignment wrapText="1"/>
      <protection/>
    </xf>
    <xf numFmtId="0" fontId="8" fillId="0" borderId="0" xfId="88" applyFont="1" applyFill="1" applyAlignment="1" applyProtection="1">
      <alignment horizontal="right"/>
      <protection/>
    </xf>
    <xf numFmtId="4" fontId="8" fillId="0" borderId="0" xfId="88" applyNumberFormat="1" applyFont="1" applyFill="1" applyAlignment="1" applyProtection="1">
      <alignment horizontal="center"/>
      <protection/>
    </xf>
    <xf numFmtId="0" fontId="8" fillId="0" borderId="0" xfId="88" applyFont="1" applyFill="1" applyAlignment="1" applyProtection="1">
      <alignment horizontal="center"/>
      <protection/>
    </xf>
    <xf numFmtId="0" fontId="8" fillId="35" borderId="0" xfId="88" applyFont="1" applyFill="1" applyProtection="1">
      <alignment wrapText="1"/>
      <protection/>
    </xf>
    <xf numFmtId="0" fontId="8" fillId="0" borderId="0" xfId="88" applyFont="1" applyFill="1" applyProtection="1">
      <alignment wrapText="1"/>
      <protection/>
    </xf>
    <xf numFmtId="0" fontId="8" fillId="0" borderId="0" xfId="88" applyFont="1" applyFill="1" applyBorder="1" applyProtection="1">
      <alignment wrapText="1"/>
      <protection/>
    </xf>
    <xf numFmtId="0" fontId="8" fillId="35" borderId="0" xfId="88" applyFont="1" applyFill="1" applyBorder="1" applyProtection="1">
      <alignment wrapText="1"/>
      <protection/>
    </xf>
    <xf numFmtId="2" fontId="9" fillId="0" borderId="0" xfId="73" applyNumberFormat="1" applyFont="1" applyFill="1" applyAlignment="1">
      <alignment horizontal="justify" vertical="top" wrapText="1"/>
      <protection/>
    </xf>
    <xf numFmtId="2" fontId="8" fillId="0" borderId="0" xfId="73" applyNumberFormat="1" applyFont="1" applyFill="1" applyAlignment="1">
      <alignment horizontal="justify" vertical="top"/>
      <protection/>
    </xf>
    <xf numFmtId="0" fontId="9" fillId="0" borderId="0" xfId="82" applyFont="1" applyFill="1" applyAlignment="1" quotePrefix="1">
      <alignment horizontal="justify"/>
      <protection/>
    </xf>
    <xf numFmtId="0" fontId="9" fillId="0" borderId="0" xfId="82" applyFont="1" applyFill="1" applyBorder="1" applyAlignment="1">
      <alignment horizontal="justify" vertical="top"/>
      <protection/>
    </xf>
    <xf numFmtId="2" fontId="9" fillId="0" borderId="0" xfId="73" applyNumberFormat="1" applyFont="1" applyFill="1" applyAlignment="1">
      <alignment horizontal="right" vertical="top"/>
      <protection/>
    </xf>
    <xf numFmtId="2" fontId="8" fillId="0" borderId="0" xfId="73" applyNumberFormat="1" applyFont="1" applyFill="1" applyAlignment="1">
      <alignment vertical="top"/>
      <protection/>
    </xf>
    <xf numFmtId="2" fontId="8" fillId="0" borderId="0" xfId="73" applyNumberFormat="1" applyFont="1" applyFill="1" applyAlignment="1">
      <alignment horizontal="center" wrapText="1"/>
      <protection/>
    </xf>
    <xf numFmtId="2" fontId="9" fillId="0" borderId="0" xfId="73" applyNumberFormat="1" applyFont="1" applyFill="1" applyAlignment="1">
      <alignment horizontal="center" wrapText="1"/>
      <protection/>
    </xf>
    <xf numFmtId="0" fontId="9" fillId="0" borderId="0" xfId="73" applyFont="1" applyFill="1" applyAlignment="1">
      <alignment horizontal="right"/>
      <protection/>
    </xf>
    <xf numFmtId="174" fontId="8" fillId="0" borderId="0" xfId="73" applyNumberFormat="1" applyFont="1" applyFill="1" applyAlignment="1">
      <alignment horizontal="left" vertical="top"/>
      <protection/>
    </xf>
    <xf numFmtId="174" fontId="9" fillId="0" borderId="0" xfId="82" applyNumberFormat="1" applyFont="1" applyFill="1" applyAlignment="1">
      <alignment horizontal="left" vertical="justify" wrapText="1"/>
      <protection/>
    </xf>
    <xf numFmtId="49" fontId="9" fillId="0" borderId="0" xfId="82" applyNumberFormat="1" applyFont="1" applyFill="1" applyAlignment="1">
      <alignment horizontal="justify"/>
      <protection/>
    </xf>
    <xf numFmtId="4" fontId="8" fillId="0" borderId="0" xfId="82" applyNumberFormat="1" applyFont="1" applyFill="1" applyAlignment="1">
      <alignment horizontal="center" wrapText="1"/>
      <protection/>
    </xf>
    <xf numFmtId="0" fontId="8" fillId="0" borderId="0" xfId="73" applyFont="1" applyFill="1" applyAlignment="1">
      <alignment horizontal="right"/>
      <protection/>
    </xf>
    <xf numFmtId="0" fontId="9" fillId="0" borderId="0" xfId="73" applyFont="1" applyFill="1" applyAlignment="1">
      <alignment horizontal="justify" vertical="top" wrapText="1"/>
      <protection/>
    </xf>
    <xf numFmtId="2" fontId="8" fillId="0" borderId="0" xfId="73" applyNumberFormat="1" applyFont="1" applyFill="1" applyAlignment="1">
      <alignment horizontal="center"/>
      <protection/>
    </xf>
    <xf numFmtId="4" fontId="8" fillId="0" borderId="0" xfId="73" applyNumberFormat="1" applyFont="1" applyFill="1" applyAlignment="1">
      <alignment wrapText="1"/>
      <protection/>
    </xf>
    <xf numFmtId="0" fontId="9" fillId="0" borderId="0" xfId="81" applyFont="1" applyFill="1" applyBorder="1" applyAlignment="1" applyProtection="1">
      <alignment horizontal="justify" vertical="top"/>
      <protection locked="0"/>
    </xf>
    <xf numFmtId="176" fontId="8" fillId="0" borderId="0" xfId="88" applyNumberFormat="1" applyFont="1" applyAlignment="1">
      <alignment horizontal="center"/>
      <protection/>
    </xf>
    <xf numFmtId="176" fontId="9" fillId="0" borderId="0" xfId="88" applyNumberFormat="1" applyFont="1" applyAlignment="1">
      <alignment horizontal="right" vertical="top"/>
      <protection/>
    </xf>
    <xf numFmtId="2" fontId="8" fillId="0" borderId="0" xfId="88" applyNumberFormat="1" applyFont="1" applyAlignment="1">
      <alignment horizontal="left"/>
      <protection/>
    </xf>
    <xf numFmtId="176" fontId="9" fillId="0" borderId="0" xfId="88" applyNumberFormat="1" applyFont="1" applyAlignment="1">
      <alignment horizontal="center"/>
      <protection/>
    </xf>
    <xf numFmtId="4" fontId="9" fillId="0" borderId="0" xfId="88" applyNumberFormat="1" applyFont="1" applyAlignment="1" applyProtection="1">
      <alignment horizontal="center"/>
      <protection locked="0"/>
    </xf>
    <xf numFmtId="4" fontId="9" fillId="0" borderId="0" xfId="88" applyNumberFormat="1" applyFont="1" applyAlignment="1">
      <alignment horizontal="right"/>
      <protection/>
    </xf>
    <xf numFmtId="176" fontId="11" fillId="0" borderId="0" xfId="88" applyNumberFormat="1" applyFont="1" applyAlignment="1">
      <alignment/>
      <protection/>
    </xf>
    <xf numFmtId="176" fontId="11" fillId="0" borderId="0" xfId="88" applyNumberFormat="1" applyFont="1" applyFill="1" applyAlignment="1">
      <alignment/>
      <protection/>
    </xf>
    <xf numFmtId="176" fontId="11" fillId="0" borderId="0" xfId="88" applyNumberFormat="1" applyFont="1" applyFill="1" applyBorder="1" applyAlignment="1">
      <alignment/>
      <protection/>
    </xf>
    <xf numFmtId="176" fontId="11" fillId="0" borderId="0" xfId="88" applyNumberFormat="1" applyFont="1" applyBorder="1" applyAlignment="1">
      <alignment/>
      <protection/>
    </xf>
    <xf numFmtId="2" fontId="9" fillId="0" borderId="0" xfId="88" applyNumberFormat="1" applyFont="1" applyAlignment="1" quotePrefix="1">
      <alignment horizontal="left"/>
      <protection/>
    </xf>
    <xf numFmtId="0" fontId="9" fillId="0" borderId="0" xfId="73" applyFont="1" applyFill="1" applyAlignment="1">
      <alignment horizontal="left"/>
      <protection/>
    </xf>
    <xf numFmtId="2" fontId="8" fillId="0" borderId="0" xfId="73" applyNumberFormat="1" applyFont="1" applyFill="1" applyAlignment="1">
      <alignment horizontal="right" vertical="top"/>
      <protection/>
    </xf>
    <xf numFmtId="1" fontId="8" fillId="0" borderId="0" xfId="73" applyNumberFormat="1" applyFont="1" applyFill="1" applyAlignment="1">
      <alignment horizontal="center" vertical="top"/>
      <protection/>
    </xf>
    <xf numFmtId="0" fontId="8" fillId="0" borderId="0" xfId="88" applyFont="1" applyFill="1" applyAlignment="1">
      <alignment vertical="top"/>
      <protection/>
    </xf>
    <xf numFmtId="0" fontId="9" fillId="0" borderId="0" xfId="88" applyFont="1" applyFill="1" applyAlignment="1">
      <alignment horizontal="left"/>
      <protection/>
    </xf>
    <xf numFmtId="2" fontId="9" fillId="0" borderId="0" xfId="88" applyNumberFormat="1" applyFont="1" applyFill="1" applyAlignment="1" quotePrefix="1">
      <alignment horizontal="left" vertical="top" wrapText="1"/>
      <protection/>
    </xf>
    <xf numFmtId="0" fontId="8" fillId="0" borderId="0" xfId="88" applyFont="1" applyAlignment="1">
      <alignment horizontal="center" vertical="top"/>
      <protection/>
    </xf>
    <xf numFmtId="0" fontId="9" fillId="0" borderId="0" xfId="88" applyFont="1" applyAlignment="1">
      <alignment horizontal="center"/>
      <protection/>
    </xf>
    <xf numFmtId="2" fontId="9" fillId="0" borderId="0" xfId="79" applyNumberFormat="1" applyFont="1" applyFill="1" applyAlignment="1">
      <alignment horizontal="justify" vertical="top" wrapText="1"/>
      <protection/>
    </xf>
    <xf numFmtId="4" fontId="9" fillId="0" borderId="0" xfId="88" applyNumberFormat="1" applyFont="1">
      <alignment wrapText="1"/>
      <protection/>
    </xf>
    <xf numFmtId="0" fontId="8" fillId="0" borderId="0" xfId="88" applyFont="1">
      <alignment wrapText="1"/>
      <protection/>
    </xf>
    <xf numFmtId="2" fontId="9" fillId="0" borderId="0" xfId="79" applyNumberFormat="1" applyFont="1" applyFill="1" applyAlignment="1">
      <alignment horizontal="justify" vertical="top"/>
      <protection/>
    </xf>
    <xf numFmtId="0" fontId="8" fillId="0" borderId="0" xfId="88" applyFont="1" applyAlignment="1">
      <alignment horizontal="justify" vertical="top"/>
      <protection/>
    </xf>
    <xf numFmtId="0" fontId="8" fillId="0" borderId="0" xfId="88" applyFont="1" applyAlignment="1">
      <alignment horizontal="center"/>
      <protection/>
    </xf>
    <xf numFmtId="0" fontId="9" fillId="0" borderId="0" xfId="88" applyFont="1" applyAlignment="1">
      <alignment horizontal="center" vertical="top"/>
      <protection/>
    </xf>
    <xf numFmtId="2" fontId="9" fillId="0" borderId="0" xfId="69" applyNumberFormat="1" applyFont="1" applyFill="1" applyAlignment="1">
      <alignment horizontal="justify" vertical="top" wrapText="1"/>
      <protection/>
    </xf>
    <xf numFmtId="4" fontId="9" fillId="0" borderId="0" xfId="68" applyNumberFormat="1" applyFont="1" applyFill="1" applyAlignment="1">
      <alignment horizontal="justify"/>
      <protection/>
    </xf>
    <xf numFmtId="4" fontId="9" fillId="0" borderId="0" xfId="68" applyNumberFormat="1" applyFont="1" applyFill="1" applyAlignment="1">
      <alignment horizontal="justify" vertical="top" wrapText="1"/>
      <protection/>
    </xf>
    <xf numFmtId="0" fontId="7" fillId="0" borderId="0" xfId="82" applyFont="1" applyFill="1" applyAlignment="1">
      <alignment horizontal="right"/>
      <protection/>
    </xf>
    <xf numFmtId="0" fontId="8" fillId="0" borderId="0" xfId="82" applyFont="1" applyFill="1" applyAlignment="1">
      <alignment horizontal="left" vertical="top" wrapText="1"/>
      <protection/>
    </xf>
    <xf numFmtId="0" fontId="26" fillId="0" borderId="0" xfId="82" applyFont="1" applyFill="1" applyAlignment="1">
      <alignment horizontal="center"/>
      <protection/>
    </xf>
    <xf numFmtId="2" fontId="26" fillId="0" borderId="0" xfId="51" applyNumberFormat="1" applyFont="1" applyFill="1" applyAlignment="1">
      <alignment horizontal="right"/>
    </xf>
    <xf numFmtId="4" fontId="26" fillId="0" borderId="0" xfId="51" applyNumberFormat="1" applyFont="1" applyFill="1" applyAlignment="1">
      <alignment horizontal="right"/>
    </xf>
    <xf numFmtId="0" fontId="26" fillId="0" borderId="0" xfId="82" applyFont="1" applyFill="1" applyAlignment="1">
      <alignment horizontal="center" vertical="top"/>
      <protection/>
    </xf>
    <xf numFmtId="0" fontId="9" fillId="0" borderId="0" xfId="82" applyFont="1" applyAlignment="1">
      <alignment horizontal="justify" vertical="top" wrapText="1"/>
      <protection/>
    </xf>
    <xf numFmtId="49" fontId="33" fillId="0" borderId="0" xfId="0" applyNumberFormat="1" applyFont="1" applyFill="1" applyAlignment="1" applyProtection="1">
      <alignment horizontal="center" vertical="top"/>
      <protection hidden="1"/>
    </xf>
    <xf numFmtId="176" fontId="9" fillId="0" borderId="0" xfId="74" applyNumberFormat="1" applyFont="1" applyFill="1" applyAlignment="1" applyProtection="1">
      <alignment vertical="center" wrapText="1"/>
      <protection hidden="1"/>
    </xf>
    <xf numFmtId="49" fontId="34" fillId="0" borderId="0" xfId="0" applyNumberFormat="1" applyFont="1" applyFill="1" applyAlignment="1" applyProtection="1">
      <alignment horizontal="center" vertical="top"/>
      <protection hidden="1"/>
    </xf>
    <xf numFmtId="176" fontId="9" fillId="0" borderId="0" xfId="74" applyNumberFormat="1" applyFont="1" applyFill="1" applyAlignment="1" applyProtection="1">
      <alignment horizontal="justify" vertical="top" wrapText="1"/>
      <protection hidden="1"/>
    </xf>
    <xf numFmtId="49" fontId="33" fillId="0" borderId="0" xfId="0" applyNumberFormat="1" applyFont="1" applyFill="1" applyAlignment="1" applyProtection="1">
      <alignment horizontal="right" vertical="top"/>
      <protection hidden="1"/>
    </xf>
    <xf numFmtId="4" fontId="9" fillId="0" borderId="0" xfId="0" applyNumberFormat="1" applyFont="1" applyFill="1" applyAlignment="1" applyProtection="1">
      <alignment horizontal="left" vertical="top" wrapText="1"/>
      <protection hidden="1"/>
    </xf>
    <xf numFmtId="176" fontId="9" fillId="0" borderId="0" xfId="0" applyNumberFormat="1" applyFont="1" applyFill="1" applyAlignment="1" applyProtection="1">
      <alignment horizontal="justify" vertical="top" wrapText="1"/>
      <protection hidden="1"/>
    </xf>
    <xf numFmtId="49" fontId="8" fillId="0" borderId="0" xfId="0" applyNumberFormat="1" applyFont="1" applyFill="1" applyAlignment="1" applyProtection="1">
      <alignment horizontal="right" vertical="top"/>
      <protection hidden="1"/>
    </xf>
    <xf numFmtId="4" fontId="9" fillId="0" borderId="0" xfId="82" applyNumberFormat="1" applyFont="1" applyFill="1" applyAlignment="1">
      <alignment horizontal="justify" vertical="top" wrapText="1"/>
      <protection/>
    </xf>
    <xf numFmtId="4" fontId="9" fillId="0" borderId="0" xfId="82" applyNumberFormat="1" applyFont="1" applyFill="1" applyAlignment="1">
      <alignment horizontal="justify"/>
      <protection/>
    </xf>
    <xf numFmtId="4" fontId="8" fillId="0" borderId="0" xfId="82" applyNumberFormat="1" applyFont="1" applyFill="1" applyAlignment="1">
      <alignment horizontal="left"/>
      <protection/>
    </xf>
    <xf numFmtId="4" fontId="8" fillId="0" borderId="0" xfId="82" applyNumberFormat="1" applyFont="1" applyFill="1" applyAlignment="1">
      <alignment horizontal="justify"/>
      <protection/>
    </xf>
    <xf numFmtId="4" fontId="8" fillId="0" borderId="0" xfId="82" applyNumberFormat="1" applyFont="1" applyFill="1" applyAlignment="1">
      <alignment horizontal="justify" vertical="top"/>
      <protection/>
    </xf>
    <xf numFmtId="0" fontId="9" fillId="0" borderId="0" xfId="82" applyFont="1" applyFill="1" applyAlignment="1">
      <alignment horizontal="right" vertical="center"/>
      <protection/>
    </xf>
    <xf numFmtId="4" fontId="8" fillId="0" borderId="0" xfId="82" applyNumberFormat="1" applyFont="1" applyFill="1" applyAlignment="1">
      <alignment horizontal="justify" vertical="center"/>
      <protection/>
    </xf>
    <xf numFmtId="0" fontId="9" fillId="0" borderId="0" xfId="0" applyFont="1" applyAlignment="1">
      <alignment horizontal="left" vertical="top" wrapText="1"/>
    </xf>
    <xf numFmtId="0" fontId="8" fillId="0" borderId="0" xfId="0" applyFont="1" applyAlignment="1">
      <alignment horizontal="left" vertical="top" wrapText="1"/>
    </xf>
    <xf numFmtId="2" fontId="9" fillId="0" borderId="0" xfId="69" applyNumberFormat="1" applyFont="1" applyFill="1" applyAlignment="1" applyProtection="1">
      <alignment horizontal="left" vertical="top" wrapText="1"/>
      <protection hidden="1"/>
    </xf>
    <xf numFmtId="174" fontId="9" fillId="0" borderId="0" xfId="82" applyNumberFormat="1" applyFont="1" applyFill="1" applyAlignment="1">
      <alignment vertical="top"/>
      <protection/>
    </xf>
    <xf numFmtId="0" fontId="8" fillId="0" borderId="0" xfId="0" applyFont="1" applyAlignment="1">
      <alignment wrapText="1"/>
    </xf>
    <xf numFmtId="0" fontId="10" fillId="0" borderId="0" xfId="0" applyFont="1" applyFill="1" applyAlignment="1">
      <alignment vertical="top"/>
    </xf>
    <xf numFmtId="0" fontId="10" fillId="0" borderId="0" xfId="0" applyFont="1" applyFill="1" applyAlignment="1">
      <alignment horizontal="justify" vertical="top"/>
    </xf>
    <xf numFmtId="4" fontId="11" fillId="0" borderId="0" xfId="0" applyNumberFormat="1" applyFont="1" applyFill="1" applyAlignment="1">
      <alignment wrapText="1"/>
    </xf>
    <xf numFmtId="0" fontId="11" fillId="0" borderId="0" xfId="0" applyFont="1" applyFill="1" applyAlignment="1">
      <alignment horizontal="center"/>
    </xf>
    <xf numFmtId="0" fontId="11" fillId="0" borderId="0" xfId="82" applyFont="1" applyFill="1" applyAlignment="1">
      <alignment horizontal="center"/>
      <protection/>
    </xf>
    <xf numFmtId="2" fontId="11" fillId="0" borderId="0" xfId="51" applyNumberFormat="1" applyFont="1" applyFill="1" applyAlignment="1">
      <alignment horizontal="right"/>
    </xf>
    <xf numFmtId="4" fontId="11" fillId="0" borderId="0" xfId="51" applyNumberFormat="1" applyFont="1" applyFill="1" applyAlignment="1">
      <alignment horizontal="right"/>
    </xf>
    <xf numFmtId="0" fontId="11" fillId="0" borderId="0" xfId="82" applyFont="1" applyFill="1" applyAlignment="1">
      <alignment horizontal="right"/>
      <protection/>
    </xf>
    <xf numFmtId="2" fontId="8" fillId="0" borderId="0" xfId="0" applyNumberFormat="1" applyFont="1" applyFill="1" applyAlignment="1" applyProtection="1">
      <alignment horizontal="center"/>
      <protection/>
    </xf>
    <xf numFmtId="0" fontId="9" fillId="0" borderId="0" xfId="82" applyFont="1" applyFill="1" applyAlignment="1">
      <alignment horizontal="left"/>
      <protection/>
    </xf>
    <xf numFmtId="2" fontId="9" fillId="0" borderId="0" xfId="82" applyNumberFormat="1" applyFont="1" applyFill="1" applyAlignment="1">
      <alignment horizontal="justify" vertical="top"/>
      <protection/>
    </xf>
    <xf numFmtId="0" fontId="31" fillId="0" borderId="0" xfId="82" applyFont="1" applyFill="1" applyAlignment="1">
      <alignment horizontal="center" vertical="top"/>
      <protection/>
    </xf>
    <xf numFmtId="0" fontId="0" fillId="0" borderId="0" xfId="82" applyFont="1" applyFill="1" applyAlignment="1">
      <alignment horizontal="center" vertical="top"/>
      <protection/>
    </xf>
    <xf numFmtId="0" fontId="0" fillId="0" borderId="0" xfId="82" applyFont="1" applyFill="1" applyAlignment="1">
      <alignment horizontal="center"/>
      <protection/>
    </xf>
    <xf numFmtId="2" fontId="0" fillId="0" borderId="0" xfId="51" applyNumberFormat="1" applyFont="1" applyFill="1" applyAlignment="1">
      <alignment horizontal="right"/>
    </xf>
    <xf numFmtId="4" fontId="0" fillId="0" borderId="0" xfId="51" applyNumberFormat="1" applyFont="1" applyFill="1" applyAlignment="1">
      <alignment horizontal="right"/>
    </xf>
    <xf numFmtId="174" fontId="9" fillId="0" borderId="0" xfId="82" applyNumberFormat="1" applyFont="1" applyFill="1" applyAlignment="1">
      <alignment horizontal="justify"/>
      <protection/>
    </xf>
    <xf numFmtId="2" fontId="9" fillId="0" borderId="0" xfId="68" applyFont="1" applyFill="1" applyAlignment="1">
      <alignment horizontal="left" vertical="top"/>
      <protection/>
    </xf>
    <xf numFmtId="2" fontId="9" fillId="0" borderId="0" xfId="68" applyFont="1" applyFill="1" applyAlignment="1">
      <alignment horizontal="justify" vertical="top" wrapText="1"/>
      <protection/>
    </xf>
    <xf numFmtId="0" fontId="9" fillId="0" borderId="0" xfId="82" applyFont="1" applyFill="1" applyAlignment="1">
      <alignment horizontal="justify" wrapText="1"/>
      <protection/>
    </xf>
    <xf numFmtId="0" fontId="9" fillId="0" borderId="0" xfId="82" applyFont="1" applyFill="1" applyAlignment="1">
      <alignment/>
      <protection/>
    </xf>
    <xf numFmtId="174" fontId="9" fillId="0" borderId="0" xfId="68" applyNumberFormat="1" applyFont="1" applyFill="1" applyAlignment="1">
      <alignment horizontal="justify"/>
      <protection/>
    </xf>
    <xf numFmtId="4" fontId="9" fillId="0" borderId="0" xfId="45" applyNumberFormat="1" applyFont="1" applyFill="1" applyAlignment="1">
      <alignment horizontal="right" vertical="top"/>
    </xf>
    <xf numFmtId="2" fontId="9" fillId="0" borderId="0" xfId="68" applyFont="1" applyFill="1" applyAlignment="1">
      <alignment horizontal="right" vertical="top"/>
      <protection/>
    </xf>
    <xf numFmtId="2" fontId="9" fillId="0" borderId="0" xfId="68" applyFont="1" applyFill="1" applyAlignment="1">
      <alignment horizontal="justify" vertical="top"/>
      <protection/>
    </xf>
    <xf numFmtId="0" fontId="9" fillId="0" borderId="0" xfId="68" applyNumberFormat="1" applyFont="1" applyFill="1" applyAlignment="1">
      <alignment horizontal="left"/>
      <protection/>
    </xf>
    <xf numFmtId="49" fontId="9" fillId="0" borderId="0" xfId="68" applyNumberFormat="1" applyFont="1" applyFill="1" applyAlignment="1" quotePrefix="1">
      <alignment horizontal="left"/>
      <protection/>
    </xf>
    <xf numFmtId="0" fontId="9" fillId="0" borderId="0" xfId="68" applyNumberFormat="1" applyFont="1" applyFill="1" applyAlignment="1">
      <alignment horizontal="justify" vertical="top" wrapText="1"/>
      <protection/>
    </xf>
    <xf numFmtId="2" fontId="8" fillId="0" borderId="0" xfId="68" applyFont="1" applyFill="1" applyAlignment="1">
      <alignment horizontal="center" wrapText="1"/>
      <protection/>
    </xf>
    <xf numFmtId="49" fontId="9" fillId="0" borderId="0" xfId="68" applyNumberFormat="1" applyFont="1" applyFill="1" applyAlignment="1">
      <alignment horizontal="left"/>
      <protection/>
    </xf>
    <xf numFmtId="2" fontId="8" fillId="0" borderId="0" xfId="68" applyFont="1" applyFill="1" applyAlignment="1">
      <alignment horizontal="right"/>
      <protection/>
    </xf>
    <xf numFmtId="4" fontId="8" fillId="0" borderId="0" xfId="68" applyNumberFormat="1" applyFont="1" applyFill="1" applyAlignment="1">
      <alignment horizontal="center"/>
      <protection/>
    </xf>
    <xf numFmtId="0" fontId="8" fillId="0" borderId="0" xfId="88" applyFont="1" applyFill="1" applyAlignment="1">
      <alignment horizontal="center"/>
      <protection/>
    </xf>
    <xf numFmtId="4" fontId="8" fillId="0" borderId="0" xfId="42" applyNumberFormat="1" applyFont="1" applyFill="1" applyAlignment="1">
      <alignment horizontal="right"/>
    </xf>
    <xf numFmtId="0" fontId="8" fillId="0" borderId="0" xfId="88" applyFont="1" applyFill="1" applyAlignment="1">
      <alignment horizontal="right"/>
      <protection/>
    </xf>
    <xf numFmtId="4" fontId="8" fillId="0" borderId="0" xfId="45" applyNumberFormat="1" applyFont="1" applyFill="1" applyAlignment="1">
      <alignment horizontal="right"/>
    </xf>
    <xf numFmtId="4" fontId="9" fillId="0" borderId="0" xfId="88" applyNumberFormat="1" applyFont="1" applyFill="1" applyAlignment="1">
      <alignment horizontal="justify" vertical="top" wrapText="1"/>
      <protection/>
    </xf>
    <xf numFmtId="4" fontId="9" fillId="0" borderId="0" xfId="88" applyNumberFormat="1" applyFont="1" applyFill="1" applyAlignment="1">
      <alignment horizontal="justify"/>
      <protection/>
    </xf>
    <xf numFmtId="0" fontId="8" fillId="0" borderId="0" xfId="0" applyFont="1" applyFill="1" applyBorder="1" applyAlignment="1">
      <alignment horizontal="justify" vertical="top" wrapText="1"/>
    </xf>
    <xf numFmtId="1" fontId="8" fillId="0" borderId="0" xfId="82" applyNumberFormat="1" applyFont="1" applyFill="1" applyAlignment="1">
      <alignment horizontal="center"/>
      <protection/>
    </xf>
    <xf numFmtId="0" fontId="15" fillId="0" borderId="0" xfId="0" applyFont="1" applyAlignment="1" applyProtection="1">
      <alignment horizontal="center" vertical="center"/>
      <protection/>
    </xf>
    <xf numFmtId="2" fontId="8" fillId="0" borderId="0" xfId="82" applyNumberFormat="1" applyFont="1" applyFill="1" applyAlignment="1">
      <alignment horizontal="left"/>
      <protection/>
    </xf>
    <xf numFmtId="0" fontId="10" fillId="0" borderId="0" xfId="88" applyFont="1" applyFill="1" applyAlignment="1" applyProtection="1">
      <alignment horizontal="left" vertical="top"/>
      <protection/>
    </xf>
    <xf numFmtId="0" fontId="10" fillId="0" borderId="0" xfId="88" applyFont="1" applyFill="1" applyAlignment="1" applyProtection="1">
      <alignment horizontal="center" vertical="top"/>
      <protection/>
    </xf>
    <xf numFmtId="0" fontId="18" fillId="0" borderId="0" xfId="0" applyFont="1" applyAlignment="1" applyProtection="1">
      <alignment horizontal="center" vertical="center"/>
      <protection/>
    </xf>
    <xf numFmtId="2" fontId="9" fillId="0" borderId="0" xfId="84" applyNumberFormat="1" applyFont="1" applyFill="1" applyAlignment="1" quotePrefix="1">
      <alignment horizontal="left" vertical="center"/>
      <protection/>
    </xf>
    <xf numFmtId="0" fontId="9" fillId="0" borderId="0" xfId="0" applyNumberFormat="1" applyFont="1" applyFill="1" applyBorder="1" applyAlignment="1" quotePrefix="1">
      <alignment horizontal="left" vertical="center" wrapText="1"/>
    </xf>
    <xf numFmtId="0" fontId="9" fillId="0" borderId="0" xfId="0" applyNumberFormat="1" applyFont="1" applyFill="1" applyBorder="1" applyAlignment="1" quotePrefix="1">
      <alignment vertical="center" wrapText="1"/>
    </xf>
    <xf numFmtId="0" fontId="104" fillId="0" borderId="0" xfId="73" applyFont="1" applyFill="1" applyAlignment="1">
      <alignment horizontal="center"/>
      <protection/>
    </xf>
    <xf numFmtId="0" fontId="9" fillId="0" borderId="0" xfId="82" applyFont="1" applyFill="1" applyBorder="1" applyAlignment="1">
      <alignment horizontal="center"/>
      <protection/>
    </xf>
    <xf numFmtId="0" fontId="15" fillId="0" borderId="0" xfId="0" applyFont="1" applyAlignment="1" applyProtection="1">
      <alignment horizontal="center"/>
      <protection/>
    </xf>
    <xf numFmtId="0" fontId="17" fillId="0" borderId="0" xfId="0" applyFont="1" applyAlignment="1" applyProtection="1">
      <alignment horizontal="center" vertical="center"/>
      <protection/>
    </xf>
  </cellXfs>
  <cellStyles count="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4" xfId="48"/>
    <cellStyle name="Comma 3" xfId="49"/>
    <cellStyle name="Comma_a - Uredjaj_Novigrad_Gradjevinski_Radovi" xfId="50"/>
    <cellStyle name="Comma_TROSKOVNIK_crpna_postaja"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aslov 5" xfId="64"/>
    <cellStyle name="Neutral" xfId="65"/>
    <cellStyle name="Normal 106" xfId="66"/>
    <cellStyle name="Normal 109" xfId="67"/>
    <cellStyle name="Normal 2" xfId="68"/>
    <cellStyle name="Normal 2 2" xfId="69"/>
    <cellStyle name="Normal 2 3" xfId="70"/>
    <cellStyle name="Normal 2 4" xfId="71"/>
    <cellStyle name="Normal 2_01_ZG HOLDING_TROSKOVNIK_II_faza_090211" xfId="72"/>
    <cellStyle name="Normal 3" xfId="73"/>
    <cellStyle name="Normal 5" xfId="74"/>
    <cellStyle name="Normal 5 2" xfId="75"/>
    <cellStyle name="Normal 6" xfId="76"/>
    <cellStyle name="Normal 7" xfId="77"/>
    <cellStyle name="Normal_a - Uredjaj_Novigrad_Gradjevinski_Radovi" xfId="78"/>
    <cellStyle name="Normal_A) Kolektor K-2" xfId="79"/>
    <cellStyle name="Normal_Tablica 17" xfId="80"/>
    <cellStyle name="Normal_Troskovnik_36301" xfId="81"/>
    <cellStyle name="Normal_TROSKOVNIK_crpna_postaja" xfId="82"/>
    <cellStyle name="Normal_Troskovnik_Kanalizacija" xfId="83"/>
    <cellStyle name="Normal_Troskovnik_Kanalizacija 2" xfId="84"/>
    <cellStyle name="Normal_Troskovnik_Kanalizacija 2 2" xfId="85"/>
    <cellStyle name="Normal_Troskovnik_Kanalizacija 3" xfId="86"/>
    <cellStyle name="Normalno 2" xfId="87"/>
    <cellStyle name="Normalno 3" xfId="88"/>
    <cellStyle name="Note" xfId="89"/>
    <cellStyle name="Obično_List1" xfId="90"/>
    <cellStyle name="Output" xfId="91"/>
    <cellStyle name="Percent" xfId="92"/>
    <cellStyle name="Percent 2" xfId="93"/>
    <cellStyle name="Title" xfId="94"/>
    <cellStyle name="Total" xfId="95"/>
    <cellStyle name="Ukupno" xfId="96"/>
    <cellStyle name="Warning Text"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270</xdr:row>
      <xdr:rowOff>0</xdr:rowOff>
    </xdr:from>
    <xdr:to>
      <xdr:col>7</xdr:col>
      <xdr:colOff>0</xdr:colOff>
      <xdr:row>270</xdr:row>
      <xdr:rowOff>0</xdr:rowOff>
    </xdr:to>
    <xdr:sp>
      <xdr:nvSpPr>
        <xdr:cNvPr id="1" name="Line 3"/>
        <xdr:cNvSpPr>
          <a:spLocks/>
        </xdr:cNvSpPr>
      </xdr:nvSpPr>
      <xdr:spPr>
        <a:xfrm>
          <a:off x="8905875" y="13369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CE"/>
              <a:ea typeface="Times New Roman CE"/>
              <a:cs typeface="Times New Roman CE"/>
            </a:rPr>
            <a:t/>
          </a:r>
        </a:p>
      </xdr:txBody>
    </xdr:sp>
    <xdr:clientData/>
  </xdr:twoCellAnchor>
  <xdr:twoCellAnchor>
    <xdr:from>
      <xdr:col>7</xdr:col>
      <xdr:colOff>0</xdr:colOff>
      <xdr:row>266</xdr:row>
      <xdr:rowOff>95250</xdr:rowOff>
    </xdr:from>
    <xdr:to>
      <xdr:col>7</xdr:col>
      <xdr:colOff>0</xdr:colOff>
      <xdr:row>266</xdr:row>
      <xdr:rowOff>95250</xdr:rowOff>
    </xdr:to>
    <xdr:sp>
      <xdr:nvSpPr>
        <xdr:cNvPr id="2" name="Line 3"/>
        <xdr:cNvSpPr>
          <a:spLocks/>
        </xdr:cNvSpPr>
      </xdr:nvSpPr>
      <xdr:spPr>
        <a:xfrm>
          <a:off x="8905875" y="133159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CE"/>
              <a:ea typeface="Times New Roman CE"/>
              <a:cs typeface="Times New Roman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4"/>
  <dimension ref="A1:CU631"/>
  <sheetViews>
    <sheetView showZeros="0" tabSelected="1" view="pageBreakPreview" zoomScaleSheetLayoutView="100" zoomScalePageLayoutView="0" workbookViewId="0" topLeftCell="A55">
      <selection activeCell="E470" sqref="E470"/>
    </sheetView>
  </sheetViews>
  <sheetFormatPr defaultColWidth="9.19921875" defaultRowHeight="14.25"/>
  <cols>
    <col min="1" max="1" width="3.296875" style="651" customWidth="1"/>
    <col min="2" max="2" width="4.5" style="248" customWidth="1"/>
    <col min="3" max="3" width="40.69921875" style="243" customWidth="1"/>
    <col min="4" max="4" width="2.5" style="248" customWidth="1"/>
    <col min="5" max="5" width="16.69921875" style="15" customWidth="1"/>
    <col min="6" max="6" width="4.296875" style="306" customWidth="1"/>
    <col min="7" max="7" width="21.5" style="47" customWidth="1"/>
    <col min="8" max="8" width="11.296875" style="18" customWidth="1"/>
    <col min="9" max="9" width="8.796875" style="18" customWidth="1"/>
    <col min="10" max="10" width="27.796875" style="18" customWidth="1"/>
    <col min="11" max="14" width="9.19921875" style="22" customWidth="1"/>
    <col min="15" max="16384" width="9.19921875" style="466" customWidth="1"/>
  </cols>
  <sheetData>
    <row r="1" spans="1:7" ht="13.5">
      <c r="A1" s="462" t="s">
        <v>97</v>
      </c>
      <c r="B1" s="463"/>
      <c r="C1" s="464"/>
      <c r="D1" s="465" t="s">
        <v>59</v>
      </c>
      <c r="E1" s="412"/>
      <c r="F1" s="409"/>
      <c r="G1" s="413" t="s">
        <v>176</v>
      </c>
    </row>
    <row r="2" spans="1:14" s="661" customFormat="1" ht="12.75">
      <c r="A2" s="652"/>
      <c r="B2" s="653"/>
      <c r="C2" s="654"/>
      <c r="D2" s="655"/>
      <c r="E2" s="656"/>
      <c r="F2" s="657"/>
      <c r="G2" s="658"/>
      <c r="H2" s="659"/>
      <c r="I2" s="659"/>
      <c r="J2" s="659"/>
      <c r="K2" s="660"/>
      <c r="L2" s="660"/>
      <c r="M2" s="660"/>
      <c r="N2" s="660"/>
    </row>
    <row r="3" spans="1:14" s="661" customFormat="1" ht="19.5">
      <c r="A3" s="652"/>
      <c r="B3" s="653"/>
      <c r="C3" s="662" t="s">
        <v>52</v>
      </c>
      <c r="D3" s="655"/>
      <c r="E3" s="656"/>
      <c r="F3" s="657"/>
      <c r="G3" s="658"/>
      <c r="H3" s="659"/>
      <c r="I3" s="659"/>
      <c r="J3" s="659"/>
      <c r="K3" s="660"/>
      <c r="L3" s="660"/>
      <c r="M3" s="660"/>
      <c r="N3" s="660"/>
    </row>
    <row r="4" spans="1:14" s="661" customFormat="1" ht="18">
      <c r="A4" s="652"/>
      <c r="B4" s="653"/>
      <c r="C4" s="663"/>
      <c r="D4" s="655"/>
      <c r="E4" s="656"/>
      <c r="F4" s="657"/>
      <c r="G4" s="658"/>
      <c r="H4" s="659"/>
      <c r="I4" s="659"/>
      <c r="J4" s="659"/>
      <c r="K4" s="660"/>
      <c r="L4" s="660"/>
      <c r="M4" s="660"/>
      <c r="N4" s="660"/>
    </row>
    <row r="5" spans="1:14" s="661" customFormat="1" ht="18">
      <c r="A5" s="652"/>
      <c r="B5" s="232"/>
      <c r="C5" s="233" t="s">
        <v>177</v>
      </c>
      <c r="D5" s="234"/>
      <c r="E5" s="235"/>
      <c r="F5" s="238"/>
      <c r="G5" s="239"/>
      <c r="H5" s="659"/>
      <c r="I5" s="659"/>
      <c r="J5" s="659"/>
      <c r="K5" s="660"/>
      <c r="L5" s="660"/>
      <c r="M5" s="660"/>
      <c r="N5" s="660"/>
    </row>
    <row r="6" spans="1:14" s="661" customFormat="1" ht="18">
      <c r="A6" s="652"/>
      <c r="B6" s="232"/>
      <c r="C6" s="233"/>
      <c r="D6" s="234"/>
      <c r="E6" s="235"/>
      <c r="F6" s="238"/>
      <c r="G6" s="239"/>
      <c r="H6" s="659"/>
      <c r="I6" s="659"/>
      <c r="J6" s="659"/>
      <c r="K6" s="660"/>
      <c r="L6" s="660"/>
      <c r="M6" s="660"/>
      <c r="N6" s="660"/>
    </row>
    <row r="7" spans="1:14" s="661" customFormat="1" ht="18.75" customHeight="1">
      <c r="A7" s="652"/>
      <c r="B7" s="1055" t="s">
        <v>178</v>
      </c>
      <c r="C7" s="1055"/>
      <c r="D7" s="1055"/>
      <c r="E7" s="1055"/>
      <c r="F7" s="1055"/>
      <c r="G7" s="1055"/>
      <c r="H7" s="659"/>
      <c r="I7" s="659"/>
      <c r="J7" s="659"/>
      <c r="K7" s="660"/>
      <c r="L7" s="660"/>
      <c r="M7" s="660"/>
      <c r="N7" s="660"/>
    </row>
    <row r="8" spans="1:14" s="437" customFormat="1" ht="15" customHeight="1">
      <c r="A8" s="59"/>
      <c r="B8" s="1055" t="s">
        <v>179</v>
      </c>
      <c r="C8" s="1055"/>
      <c r="D8" s="1055"/>
      <c r="E8" s="1055"/>
      <c r="F8" s="1055"/>
      <c r="G8" s="1055"/>
      <c r="H8" s="257"/>
      <c r="I8" s="257"/>
      <c r="J8" s="257"/>
      <c r="K8" s="257"/>
      <c r="L8" s="257"/>
      <c r="M8" s="257"/>
      <c r="N8" s="257"/>
    </row>
    <row r="9" spans="1:14" s="437" customFormat="1" ht="15" customHeight="1">
      <c r="A9" s="59"/>
      <c r="B9" s="33"/>
      <c r="C9" s="237"/>
      <c r="D9" s="237"/>
      <c r="E9" s="237"/>
      <c r="F9" s="237"/>
      <c r="G9" s="237"/>
      <c r="H9" s="257"/>
      <c r="I9" s="257"/>
      <c r="J9" s="257"/>
      <c r="K9" s="257"/>
      <c r="L9" s="257"/>
      <c r="M9" s="257"/>
      <c r="N9" s="257"/>
    </row>
    <row r="10" spans="1:14" s="437" customFormat="1" ht="15" customHeight="1">
      <c r="A10" s="59"/>
      <c r="B10" s="33"/>
      <c r="C10" s="237"/>
      <c r="D10" s="237"/>
      <c r="E10" s="237"/>
      <c r="F10" s="237"/>
      <c r="G10" s="237"/>
      <c r="H10" s="257"/>
      <c r="I10" s="257"/>
      <c r="J10" s="257"/>
      <c r="K10" s="257"/>
      <c r="L10" s="257"/>
      <c r="M10" s="257"/>
      <c r="N10" s="257"/>
    </row>
    <row r="11" spans="1:14" s="437" customFormat="1" ht="255">
      <c r="A11" s="59"/>
      <c r="B11" s="33"/>
      <c r="C11" s="264" t="s">
        <v>537</v>
      </c>
      <c r="D11" s="237"/>
      <c r="E11" s="237"/>
      <c r="F11" s="237"/>
      <c r="G11" s="237"/>
      <c r="H11" s="257"/>
      <c r="I11" s="257"/>
      <c r="J11" s="257"/>
      <c r="K11" s="257"/>
      <c r="L11" s="257"/>
      <c r="M11" s="257"/>
      <c r="N11" s="257"/>
    </row>
    <row r="12" spans="1:14" s="437" customFormat="1" ht="15" customHeight="1">
      <c r="A12" s="59"/>
      <c r="B12" s="33"/>
      <c r="C12" s="237"/>
      <c r="D12" s="237"/>
      <c r="E12" s="237"/>
      <c r="F12" s="237"/>
      <c r="G12" s="237"/>
      <c r="H12" s="257"/>
      <c r="I12" s="257"/>
      <c r="J12" s="257"/>
      <c r="K12" s="257"/>
      <c r="L12" s="257"/>
      <c r="M12" s="257"/>
      <c r="N12" s="257"/>
    </row>
    <row r="13" spans="1:14" s="38" customFormat="1" ht="16.5">
      <c r="A13" s="467" t="s">
        <v>123</v>
      </c>
      <c r="B13" s="468"/>
      <c r="C13" s="469" t="s">
        <v>124</v>
      </c>
      <c r="D13" s="664"/>
      <c r="E13" s="665"/>
      <c r="F13" s="468"/>
      <c r="G13" s="666"/>
      <c r="H13" s="37"/>
      <c r="I13" s="37"/>
      <c r="J13" s="37"/>
      <c r="K13" s="37"/>
      <c r="L13" s="37"/>
      <c r="M13" s="37"/>
      <c r="N13" s="37"/>
    </row>
    <row r="14" spans="1:14" s="38" customFormat="1" ht="15.75">
      <c r="A14" s="467"/>
      <c r="B14" s="468"/>
      <c r="C14" s="469"/>
      <c r="D14" s="664"/>
      <c r="E14" s="665"/>
      <c r="F14" s="468"/>
      <c r="G14" s="666"/>
      <c r="H14" s="37"/>
      <c r="I14" s="37"/>
      <c r="J14" s="37"/>
      <c r="K14" s="37"/>
      <c r="L14" s="37"/>
      <c r="M14" s="37"/>
      <c r="N14" s="37"/>
    </row>
    <row r="15" spans="1:14" s="471" customFormat="1" ht="13.5">
      <c r="A15" s="59" t="s">
        <v>9</v>
      </c>
      <c r="B15" s="13"/>
      <c r="C15" s="270" t="s">
        <v>10</v>
      </c>
      <c r="D15" s="13"/>
      <c r="E15" s="15"/>
      <c r="F15" s="16"/>
      <c r="G15" s="47"/>
      <c r="H15" s="18"/>
      <c r="I15" s="18"/>
      <c r="J15" s="18"/>
      <c r="K15" s="19"/>
      <c r="L15" s="19"/>
      <c r="M15" s="19"/>
      <c r="N15" s="19"/>
    </row>
    <row r="16" spans="1:14" s="471" customFormat="1" ht="13.5">
      <c r="A16" s="59"/>
      <c r="B16" s="13"/>
      <c r="C16" s="270"/>
      <c r="D16" s="13"/>
      <c r="E16" s="15"/>
      <c r="F16" s="16"/>
      <c r="G16" s="47"/>
      <c r="H16" s="18"/>
      <c r="I16" s="18"/>
      <c r="J16" s="18"/>
      <c r="K16" s="19"/>
      <c r="L16" s="19"/>
      <c r="M16" s="19"/>
      <c r="N16" s="19"/>
    </row>
    <row r="17" spans="1:14" s="472" customFormat="1" ht="90">
      <c r="A17" s="59" t="s">
        <v>11</v>
      </c>
      <c r="B17" s="13"/>
      <c r="C17" s="14" t="s">
        <v>187</v>
      </c>
      <c r="D17" s="13"/>
      <c r="E17" s="240"/>
      <c r="F17" s="16"/>
      <c r="G17" s="241"/>
      <c r="H17" s="18"/>
      <c r="I17" s="18"/>
      <c r="J17" s="18"/>
      <c r="K17" s="18"/>
      <c r="L17" s="18"/>
      <c r="M17" s="18"/>
      <c r="N17" s="18"/>
    </row>
    <row r="18" spans="1:14" s="437" customFormat="1" ht="30">
      <c r="A18" s="59"/>
      <c r="B18" s="33"/>
      <c r="C18" s="14" t="s">
        <v>8</v>
      </c>
      <c r="D18" s="34"/>
      <c r="E18" s="35"/>
      <c r="F18" s="33"/>
      <c r="G18" s="36"/>
      <c r="H18" s="257"/>
      <c r="I18" s="257"/>
      <c r="J18" s="257"/>
      <c r="K18" s="257"/>
      <c r="L18" s="257"/>
      <c r="M18" s="257"/>
      <c r="N18" s="257"/>
    </row>
    <row r="19" spans="1:14" s="437" customFormat="1" ht="15">
      <c r="A19" s="59"/>
      <c r="B19" s="33"/>
      <c r="C19" s="14" t="s">
        <v>53</v>
      </c>
      <c r="D19" s="34"/>
      <c r="E19" s="35"/>
      <c r="F19" s="33"/>
      <c r="G19" s="36"/>
      <c r="H19" s="257"/>
      <c r="I19" s="257"/>
      <c r="J19" s="257"/>
      <c r="K19" s="257"/>
      <c r="L19" s="257"/>
      <c r="M19" s="257"/>
      <c r="N19" s="257"/>
    </row>
    <row r="20" spans="1:14" s="437" customFormat="1" ht="13.5">
      <c r="A20" s="59"/>
      <c r="B20" s="33"/>
      <c r="C20" s="14"/>
      <c r="D20" s="34"/>
      <c r="E20" s="35"/>
      <c r="F20" s="33"/>
      <c r="G20" s="36"/>
      <c r="H20" s="257"/>
      <c r="I20" s="257"/>
      <c r="J20" s="257"/>
      <c r="K20" s="257"/>
      <c r="L20" s="257"/>
      <c r="M20" s="257"/>
      <c r="N20" s="257"/>
    </row>
    <row r="21" spans="1:14" s="437" customFormat="1" ht="15">
      <c r="A21" s="59"/>
      <c r="B21" s="33"/>
      <c r="C21" s="14" t="s">
        <v>180</v>
      </c>
      <c r="D21" s="34"/>
      <c r="E21" s="35"/>
      <c r="F21" s="33"/>
      <c r="G21" s="36"/>
      <c r="H21" s="257"/>
      <c r="I21" s="257"/>
      <c r="J21" s="257"/>
      <c r="K21" s="257"/>
      <c r="L21" s="257"/>
      <c r="M21" s="257"/>
      <c r="N21" s="257"/>
    </row>
    <row r="22" spans="1:14" s="437" customFormat="1" ht="15">
      <c r="A22" s="242"/>
      <c r="B22" s="243" t="s">
        <v>12</v>
      </c>
      <c r="C22" s="536" t="s">
        <v>433</v>
      </c>
      <c r="D22" s="34"/>
      <c r="E22" s="35"/>
      <c r="F22" s="33"/>
      <c r="G22" s="36"/>
      <c r="H22" s="257"/>
      <c r="I22" s="257"/>
      <c r="J22" s="257"/>
      <c r="K22" s="257"/>
      <c r="L22" s="257"/>
      <c r="M22" s="257"/>
      <c r="N22" s="257"/>
    </row>
    <row r="23" spans="1:14" s="437" customFormat="1" ht="15" customHeight="1">
      <c r="A23" s="59"/>
      <c r="B23" s="33"/>
      <c r="C23" s="14" t="s">
        <v>181</v>
      </c>
      <c r="D23" s="34"/>
      <c r="E23" s="35"/>
      <c r="F23" s="33"/>
      <c r="G23" s="36"/>
      <c r="H23" s="257"/>
      <c r="I23" s="257"/>
      <c r="J23" s="257"/>
      <c r="K23" s="257"/>
      <c r="L23" s="257"/>
      <c r="M23" s="257"/>
      <c r="N23" s="257"/>
    </row>
    <row r="24" spans="1:7" s="437" customFormat="1" ht="15">
      <c r="A24" s="667"/>
      <c r="B24" s="650" t="s">
        <v>12</v>
      </c>
      <c r="C24" s="668" t="s">
        <v>182</v>
      </c>
      <c r="D24" s="503"/>
      <c r="E24" s="35"/>
      <c r="F24" s="39"/>
      <c r="G24" s="36"/>
    </row>
    <row r="25" spans="1:7" s="437" customFormat="1" ht="13.5">
      <c r="A25" s="667"/>
      <c r="B25" s="650"/>
      <c r="C25" s="625" t="s">
        <v>434</v>
      </c>
      <c r="D25" s="244"/>
      <c r="E25" s="245"/>
      <c r="F25" s="246"/>
      <c r="G25" s="247"/>
    </row>
    <row r="26" spans="1:14" s="437" customFormat="1" ht="13.5">
      <c r="A26" s="242"/>
      <c r="B26" s="243"/>
      <c r="C26" s="536"/>
      <c r="D26" s="248"/>
      <c r="E26" s="249"/>
      <c r="F26" s="250"/>
      <c r="G26" s="251"/>
      <c r="H26" s="257"/>
      <c r="I26" s="257"/>
      <c r="J26" s="257"/>
      <c r="K26" s="257"/>
      <c r="L26" s="257"/>
      <c r="M26" s="257"/>
      <c r="N26" s="257"/>
    </row>
    <row r="27" spans="1:14" s="437" customFormat="1" ht="15">
      <c r="A27" s="242"/>
      <c r="B27" s="243" t="s">
        <v>12</v>
      </c>
      <c r="C27" s="252">
        <v>343</v>
      </c>
      <c r="D27" s="248" t="s">
        <v>13</v>
      </c>
      <c r="E27" s="249"/>
      <c r="F27" s="250" t="s">
        <v>14</v>
      </c>
      <c r="G27" s="251">
        <f>C27*E27</f>
        <v>0</v>
      </c>
      <c r="H27" s="257"/>
      <c r="I27" s="257"/>
      <c r="J27" s="257"/>
      <c r="K27" s="257"/>
      <c r="L27" s="257"/>
      <c r="M27" s="257"/>
      <c r="N27" s="257"/>
    </row>
    <row r="28" spans="1:14" s="437" customFormat="1" ht="13.5">
      <c r="A28" s="242"/>
      <c r="B28" s="243"/>
      <c r="C28" s="252"/>
      <c r="D28" s="248"/>
      <c r="E28" s="249"/>
      <c r="F28" s="250"/>
      <c r="G28" s="251"/>
      <c r="H28" s="257"/>
      <c r="I28" s="257"/>
      <c r="J28" s="257"/>
      <c r="K28" s="257"/>
      <c r="L28" s="257"/>
      <c r="M28" s="257"/>
      <c r="N28" s="257"/>
    </row>
    <row r="29" spans="1:11" s="19" customFormat="1" ht="165">
      <c r="A29" s="59" t="s">
        <v>15</v>
      </c>
      <c r="B29" s="13"/>
      <c r="C29" s="58" t="s">
        <v>280</v>
      </c>
      <c r="D29" s="13"/>
      <c r="E29" s="15"/>
      <c r="F29" s="16"/>
      <c r="G29" s="17"/>
      <c r="H29" s="18"/>
      <c r="I29" s="18"/>
      <c r="J29" s="18"/>
      <c r="K29" s="18"/>
    </row>
    <row r="30" spans="1:11" s="19" customFormat="1" ht="75">
      <c r="A30" s="20"/>
      <c r="B30" s="13"/>
      <c r="C30" s="14" t="s">
        <v>127</v>
      </c>
      <c r="D30" s="13"/>
      <c r="E30" s="15"/>
      <c r="F30" s="16"/>
      <c r="G30" s="17"/>
      <c r="H30" s="18"/>
      <c r="I30" s="18"/>
      <c r="J30" s="18"/>
      <c r="K30" s="18"/>
    </row>
    <row r="31" spans="1:11" s="19" customFormat="1" ht="15">
      <c r="A31" s="20"/>
      <c r="B31" s="13"/>
      <c r="C31" s="14" t="s">
        <v>128</v>
      </c>
      <c r="D31" s="13"/>
      <c r="E31" s="15"/>
      <c r="F31" s="16"/>
      <c r="G31" s="17"/>
      <c r="H31" s="18"/>
      <c r="I31" s="18"/>
      <c r="J31" s="18"/>
      <c r="K31" s="18"/>
    </row>
    <row r="32" spans="1:11" s="19" customFormat="1" ht="13.5">
      <c r="A32" s="20"/>
      <c r="B32" s="13"/>
      <c r="C32" s="14"/>
      <c r="D32" s="13"/>
      <c r="E32" s="15"/>
      <c r="F32" s="16"/>
      <c r="G32" s="17"/>
      <c r="H32" s="18"/>
      <c r="I32" s="18"/>
      <c r="J32" s="18"/>
      <c r="K32" s="18"/>
    </row>
    <row r="33" spans="1:11" s="22" customFormat="1" ht="13.5">
      <c r="A33" s="20"/>
      <c r="B33" s="16" t="s">
        <v>16</v>
      </c>
      <c r="C33" s="21">
        <v>1</v>
      </c>
      <c r="D33" s="13" t="s">
        <v>13</v>
      </c>
      <c r="E33" s="15"/>
      <c r="F33" s="16" t="s">
        <v>14</v>
      </c>
      <c r="G33" s="17">
        <f>C33*E33</f>
        <v>0</v>
      </c>
      <c r="H33" s="18"/>
      <c r="I33" s="18"/>
      <c r="J33" s="18"/>
      <c r="K33" s="18"/>
    </row>
    <row r="34" spans="1:11" s="22" customFormat="1" ht="13.5">
      <c r="A34" s="20"/>
      <c r="B34" s="16"/>
      <c r="C34" s="21"/>
      <c r="D34" s="13"/>
      <c r="E34" s="15"/>
      <c r="F34" s="16"/>
      <c r="G34" s="17"/>
      <c r="H34" s="18"/>
      <c r="I34" s="18"/>
      <c r="J34" s="18"/>
      <c r="K34" s="18"/>
    </row>
    <row r="35" spans="1:14" s="437" customFormat="1" ht="13.5">
      <c r="A35" s="242"/>
      <c r="B35" s="243"/>
      <c r="C35" s="42"/>
      <c r="D35" s="248"/>
      <c r="E35" s="249"/>
      <c r="F35" s="250"/>
      <c r="G35" s="251"/>
      <c r="H35" s="257"/>
      <c r="I35" s="257"/>
      <c r="J35" s="257"/>
      <c r="K35" s="257"/>
      <c r="L35" s="257"/>
      <c r="M35" s="257"/>
      <c r="N35" s="257"/>
    </row>
    <row r="36" spans="1:6" ht="105">
      <c r="A36" s="59" t="s">
        <v>17</v>
      </c>
      <c r="B36" s="13"/>
      <c r="C36" s="14" t="s">
        <v>435</v>
      </c>
      <c r="D36" s="13"/>
      <c r="F36" s="16"/>
    </row>
    <row r="37" spans="1:14" ht="15">
      <c r="A37" s="475"/>
      <c r="B37" s="253"/>
      <c r="C37" s="476" t="s">
        <v>102</v>
      </c>
      <c r="D37" s="253"/>
      <c r="F37" s="254"/>
      <c r="H37" s="472"/>
      <c r="I37" s="472"/>
      <c r="J37" s="472"/>
      <c r="K37" s="466"/>
      <c r="L37" s="466"/>
      <c r="M37" s="466"/>
      <c r="N37" s="466"/>
    </row>
    <row r="38" spans="1:7" ht="13.5">
      <c r="A38" s="59"/>
      <c r="B38" s="16" t="s">
        <v>16</v>
      </c>
      <c r="C38" s="21">
        <v>1</v>
      </c>
      <c r="D38" s="13" t="s">
        <v>13</v>
      </c>
      <c r="F38" s="16" t="s">
        <v>14</v>
      </c>
      <c r="G38" s="47">
        <f>C38*E38</f>
        <v>0</v>
      </c>
    </row>
    <row r="39" spans="1:6" ht="13.5">
      <c r="A39" s="59"/>
      <c r="B39" s="16"/>
      <c r="C39" s="21"/>
      <c r="D39" s="13"/>
      <c r="F39" s="16"/>
    </row>
    <row r="40" spans="1:6" ht="13.5">
      <c r="A40" s="59"/>
      <c r="B40" s="16"/>
      <c r="C40" s="21"/>
      <c r="D40" s="13"/>
      <c r="F40" s="16"/>
    </row>
    <row r="41" spans="1:10" ht="75">
      <c r="A41" s="255" t="s">
        <v>19</v>
      </c>
      <c r="B41" s="669"/>
      <c r="C41" s="670" t="s">
        <v>69</v>
      </c>
      <c r="D41" s="250"/>
      <c r="E41" s="671"/>
      <c r="F41" s="250"/>
      <c r="G41" s="22"/>
      <c r="H41" s="22"/>
      <c r="I41" s="22"/>
      <c r="J41" s="22"/>
    </row>
    <row r="42" spans="1:10" ht="15">
      <c r="A42" s="672"/>
      <c r="B42" s="669"/>
      <c r="C42" s="673" t="s">
        <v>18</v>
      </c>
      <c r="D42" s="250"/>
      <c r="E42" s="671"/>
      <c r="F42" s="250"/>
      <c r="G42" s="22"/>
      <c r="H42" s="22"/>
      <c r="I42" s="22"/>
      <c r="J42" s="22"/>
    </row>
    <row r="43" spans="1:10" ht="13.5">
      <c r="A43" s="672"/>
      <c r="B43" s="669"/>
      <c r="C43" s="673"/>
      <c r="D43" s="250"/>
      <c r="E43" s="671"/>
      <c r="F43" s="250"/>
      <c r="G43" s="22"/>
      <c r="H43" s="22"/>
      <c r="I43" s="22"/>
      <c r="J43" s="22"/>
    </row>
    <row r="44" spans="1:14" s="437" customFormat="1" ht="15">
      <c r="A44" s="59"/>
      <c r="B44" s="33"/>
      <c r="C44" s="14" t="s">
        <v>180</v>
      </c>
      <c r="D44" s="34"/>
      <c r="E44" s="35"/>
      <c r="F44" s="33"/>
      <c r="G44" s="36"/>
      <c r="H44" s="257"/>
      <c r="I44" s="257"/>
      <c r="J44" s="257"/>
      <c r="K44" s="257"/>
      <c r="L44" s="257"/>
      <c r="M44" s="257"/>
      <c r="N44" s="257"/>
    </row>
    <row r="45" spans="1:14" s="437" customFormat="1" ht="15">
      <c r="A45" s="242"/>
      <c r="B45" s="243" t="s">
        <v>12</v>
      </c>
      <c r="C45" s="536" t="s">
        <v>433</v>
      </c>
      <c r="D45" s="34"/>
      <c r="E45" s="35"/>
      <c r="F45" s="33"/>
      <c r="G45" s="36"/>
      <c r="H45" s="257"/>
      <c r="I45" s="257"/>
      <c r="J45" s="257"/>
      <c r="K45" s="257"/>
      <c r="L45" s="257"/>
      <c r="M45" s="257"/>
      <c r="N45" s="257"/>
    </row>
    <row r="46" spans="1:14" s="437" customFormat="1" ht="13.5">
      <c r="A46" s="242"/>
      <c r="B46" s="243"/>
      <c r="C46" s="625" t="s">
        <v>181</v>
      </c>
      <c r="D46" s="34"/>
      <c r="E46" s="35"/>
      <c r="F46" s="33"/>
      <c r="G46" s="36"/>
      <c r="H46" s="257"/>
      <c r="I46" s="257"/>
      <c r="J46" s="257"/>
      <c r="K46" s="257"/>
      <c r="L46" s="257"/>
      <c r="M46" s="257"/>
      <c r="N46" s="257"/>
    </row>
    <row r="47" spans="1:14" s="437" customFormat="1" ht="15">
      <c r="A47" s="242"/>
      <c r="B47" s="243" t="s">
        <v>12</v>
      </c>
      <c r="C47" s="668" t="s">
        <v>182</v>
      </c>
      <c r="D47" s="34"/>
      <c r="E47" s="35"/>
      <c r="F47" s="33"/>
      <c r="G47" s="36"/>
      <c r="H47" s="257"/>
      <c r="I47" s="257"/>
      <c r="J47" s="257"/>
      <c r="K47" s="257"/>
      <c r="L47" s="257"/>
      <c r="M47" s="257"/>
      <c r="N47" s="257"/>
    </row>
    <row r="48" spans="1:7" s="437" customFormat="1" ht="13.5">
      <c r="A48" s="667"/>
      <c r="B48" s="650"/>
      <c r="C48" s="625" t="s">
        <v>436</v>
      </c>
      <c r="D48" s="244"/>
      <c r="E48" s="245"/>
      <c r="F48" s="246"/>
      <c r="G48" s="247"/>
    </row>
    <row r="49" spans="1:14" s="437" customFormat="1" ht="13.5">
      <c r="A49" s="242"/>
      <c r="B49" s="243"/>
      <c r="C49" s="536"/>
      <c r="D49" s="248"/>
      <c r="E49" s="249"/>
      <c r="F49" s="250"/>
      <c r="G49" s="251"/>
      <c r="H49" s="257"/>
      <c r="I49" s="257"/>
      <c r="J49" s="257"/>
      <c r="K49" s="257"/>
      <c r="L49" s="257"/>
      <c r="M49" s="257"/>
      <c r="N49" s="257"/>
    </row>
    <row r="50" spans="1:14" s="437" customFormat="1" ht="15">
      <c r="A50" s="242"/>
      <c r="B50" s="243" t="s">
        <v>12</v>
      </c>
      <c r="C50" s="252">
        <v>343</v>
      </c>
      <c r="D50" s="248" t="s">
        <v>13</v>
      </c>
      <c r="E50" s="249"/>
      <c r="F50" s="250" t="s">
        <v>14</v>
      </c>
      <c r="G50" s="251">
        <f>C50*E50</f>
        <v>0</v>
      </c>
      <c r="H50" s="257"/>
      <c r="I50" s="257"/>
      <c r="J50" s="257"/>
      <c r="K50" s="257"/>
      <c r="L50" s="257"/>
      <c r="M50" s="257"/>
      <c r="N50" s="257"/>
    </row>
    <row r="51" spans="1:10" ht="13.5">
      <c r="A51" s="672"/>
      <c r="B51" s="669"/>
      <c r="C51" s="673"/>
      <c r="D51" s="250"/>
      <c r="E51" s="671"/>
      <c r="F51" s="250"/>
      <c r="G51" s="22"/>
      <c r="H51" s="22"/>
      <c r="I51" s="22"/>
      <c r="J51" s="22"/>
    </row>
    <row r="52" spans="1:7" ht="45">
      <c r="A52" s="59" t="s">
        <v>24</v>
      </c>
      <c r="B52" s="13"/>
      <c r="C52" s="14" t="s">
        <v>73</v>
      </c>
      <c r="D52" s="13"/>
      <c r="E52" s="674"/>
      <c r="F52" s="16"/>
      <c r="G52" s="17"/>
    </row>
    <row r="53" spans="1:7" ht="30">
      <c r="A53" s="59"/>
      <c r="B53" s="13"/>
      <c r="C53" s="14" t="s">
        <v>20</v>
      </c>
      <c r="D53" s="13"/>
      <c r="E53" s="674"/>
      <c r="F53" s="16"/>
      <c r="G53" s="17"/>
    </row>
    <row r="54" spans="1:14" s="472" customFormat="1" ht="30">
      <c r="A54" s="59"/>
      <c r="B54" s="13"/>
      <c r="C54" s="14" t="s">
        <v>21</v>
      </c>
      <c r="D54" s="13"/>
      <c r="E54" s="674"/>
      <c r="F54" s="16"/>
      <c r="G54" s="17"/>
      <c r="H54" s="18"/>
      <c r="I54" s="18"/>
      <c r="J54" s="18"/>
      <c r="K54" s="22"/>
      <c r="L54" s="18"/>
      <c r="M54" s="18"/>
      <c r="N54" s="18"/>
    </row>
    <row r="55" spans="1:14" s="472" customFormat="1" ht="30.75">
      <c r="A55" s="59"/>
      <c r="B55" s="13"/>
      <c r="C55" s="14" t="s">
        <v>538</v>
      </c>
      <c r="D55" s="13"/>
      <c r="E55" s="674"/>
      <c r="F55" s="16"/>
      <c r="G55" s="17"/>
      <c r="H55" s="18"/>
      <c r="I55" s="18"/>
      <c r="J55" s="18"/>
      <c r="K55" s="22"/>
      <c r="L55" s="18"/>
      <c r="M55" s="18"/>
      <c r="N55" s="18"/>
    </row>
    <row r="56" spans="1:14" s="472" customFormat="1" ht="15">
      <c r="A56" s="59"/>
      <c r="B56" s="13"/>
      <c r="C56" s="14" t="s">
        <v>22</v>
      </c>
      <c r="D56" s="13"/>
      <c r="E56" s="674"/>
      <c r="F56" s="16"/>
      <c r="G56" s="17"/>
      <c r="H56" s="18"/>
      <c r="I56" s="18"/>
      <c r="J56" s="18"/>
      <c r="K56" s="22"/>
      <c r="L56" s="18"/>
      <c r="M56" s="18"/>
      <c r="N56" s="18"/>
    </row>
    <row r="57" spans="1:14" s="472" customFormat="1" ht="7.5" customHeight="1">
      <c r="A57" s="59"/>
      <c r="B57" s="13"/>
      <c r="C57" s="675"/>
      <c r="D57" s="13"/>
      <c r="E57" s="674"/>
      <c r="F57" s="13"/>
      <c r="G57" s="17"/>
      <c r="H57" s="18"/>
      <c r="I57" s="18"/>
      <c r="J57" s="18"/>
      <c r="K57" s="22"/>
      <c r="L57" s="18"/>
      <c r="M57" s="18"/>
      <c r="N57" s="18"/>
    </row>
    <row r="58" spans="1:14" s="472" customFormat="1" ht="13.5">
      <c r="A58" s="59"/>
      <c r="B58" s="13" t="s">
        <v>23</v>
      </c>
      <c r="C58" s="256" t="s">
        <v>137</v>
      </c>
      <c r="D58" s="13" t="s">
        <v>13</v>
      </c>
      <c r="E58" s="674"/>
      <c r="F58" s="13" t="s">
        <v>14</v>
      </c>
      <c r="G58" s="17">
        <f>C58*E58</f>
        <v>0</v>
      </c>
      <c r="H58" s="18"/>
      <c r="I58" s="18"/>
      <c r="J58" s="18"/>
      <c r="K58" s="22"/>
      <c r="L58" s="18"/>
      <c r="M58" s="18"/>
      <c r="N58" s="18"/>
    </row>
    <row r="59" spans="1:14" s="472" customFormat="1" ht="13.5">
      <c r="A59" s="59"/>
      <c r="B59" s="13"/>
      <c r="C59" s="675"/>
      <c r="D59" s="13"/>
      <c r="E59" s="674"/>
      <c r="F59" s="13"/>
      <c r="G59" s="17"/>
      <c r="H59" s="18"/>
      <c r="I59" s="18"/>
      <c r="J59" s="18"/>
      <c r="K59" s="22"/>
      <c r="L59" s="18"/>
      <c r="M59" s="18"/>
      <c r="N59" s="18"/>
    </row>
    <row r="60" spans="1:14" s="472" customFormat="1" ht="13.5">
      <c r="A60" s="59"/>
      <c r="B60" s="13"/>
      <c r="C60" s="675"/>
      <c r="D60" s="13"/>
      <c r="E60" s="674"/>
      <c r="F60" s="13"/>
      <c r="G60" s="17"/>
      <c r="H60" s="18"/>
      <c r="I60" s="18"/>
      <c r="J60" s="18"/>
      <c r="K60" s="22"/>
      <c r="L60" s="18"/>
      <c r="M60" s="18"/>
      <c r="N60" s="18"/>
    </row>
    <row r="61" spans="1:14" s="495" customFormat="1" ht="105">
      <c r="A61" s="59" t="s">
        <v>26</v>
      </c>
      <c r="B61" s="257"/>
      <c r="C61" s="58" t="s">
        <v>382</v>
      </c>
      <c r="D61" s="34"/>
      <c r="E61" s="497"/>
      <c r="F61" s="258"/>
      <c r="G61" s="498"/>
      <c r="H61" s="257"/>
      <c r="I61" s="257"/>
      <c r="J61" s="257"/>
      <c r="K61" s="494"/>
      <c r="L61" s="494"/>
      <c r="M61" s="494"/>
      <c r="N61" s="494"/>
    </row>
    <row r="62" spans="1:14" s="471" customFormat="1" ht="15">
      <c r="A62" s="59"/>
      <c r="B62" s="13"/>
      <c r="C62" s="259" t="s">
        <v>25</v>
      </c>
      <c r="D62" s="13"/>
      <c r="E62" s="15"/>
      <c r="F62" s="16"/>
      <c r="G62" s="47"/>
      <c r="H62" s="18"/>
      <c r="I62" s="18"/>
      <c r="J62" s="18"/>
      <c r="K62" s="19"/>
      <c r="L62" s="19"/>
      <c r="M62" s="19"/>
      <c r="N62" s="19"/>
    </row>
    <row r="63" spans="1:14" s="471" customFormat="1" ht="13.5">
      <c r="A63" s="59"/>
      <c r="B63" s="13"/>
      <c r="C63" s="259"/>
      <c r="D63" s="13"/>
      <c r="E63" s="15"/>
      <c r="F63" s="16"/>
      <c r="G63" s="47"/>
      <c r="H63" s="18"/>
      <c r="I63" s="18"/>
      <c r="J63" s="18"/>
      <c r="K63" s="19"/>
      <c r="L63" s="19"/>
      <c r="M63" s="19"/>
      <c r="N63" s="19"/>
    </row>
    <row r="64" spans="1:14" s="437" customFormat="1" ht="13.5">
      <c r="A64" s="59"/>
      <c r="B64" s="33"/>
      <c r="C64" s="34" t="s">
        <v>184</v>
      </c>
      <c r="D64" s="34"/>
      <c r="E64" s="35"/>
      <c r="F64" s="33"/>
      <c r="G64" s="36"/>
      <c r="H64" s="257"/>
      <c r="I64" s="257"/>
      <c r="J64" s="257"/>
      <c r="K64" s="257"/>
      <c r="L64" s="257"/>
      <c r="M64" s="257"/>
      <c r="N64" s="257"/>
    </row>
    <row r="65" spans="1:14" s="437" customFormat="1" ht="15">
      <c r="A65" s="242"/>
      <c r="B65" s="243" t="s">
        <v>12</v>
      </c>
      <c r="C65" s="536" t="s">
        <v>183</v>
      </c>
      <c r="D65" s="34"/>
      <c r="E65" s="35"/>
      <c r="F65" s="33"/>
      <c r="G65" s="36"/>
      <c r="H65" s="257"/>
      <c r="I65" s="257"/>
      <c r="J65" s="257"/>
      <c r="K65" s="257"/>
      <c r="L65" s="257"/>
      <c r="M65" s="257"/>
      <c r="N65" s="257"/>
    </row>
    <row r="66" spans="1:7" s="437" customFormat="1" ht="6.75" customHeight="1">
      <c r="A66" s="667"/>
      <c r="B66" s="650"/>
      <c r="C66" s="625"/>
      <c r="D66" s="244"/>
      <c r="E66" s="245"/>
      <c r="F66" s="246"/>
      <c r="G66" s="247"/>
    </row>
    <row r="67" spans="1:14" s="437" customFormat="1" ht="15">
      <c r="A67" s="242"/>
      <c r="B67" s="243" t="s">
        <v>12</v>
      </c>
      <c r="C67" s="252">
        <v>344</v>
      </c>
      <c r="D67" s="248" t="s">
        <v>13</v>
      </c>
      <c r="E67" s="249"/>
      <c r="F67" s="250" t="s">
        <v>14</v>
      </c>
      <c r="G67" s="251">
        <f>C67*E67</f>
        <v>0</v>
      </c>
      <c r="H67" s="257"/>
      <c r="I67" s="257"/>
      <c r="J67" s="257"/>
      <c r="K67" s="257"/>
      <c r="L67" s="257"/>
      <c r="M67" s="257"/>
      <c r="N67" s="257"/>
    </row>
    <row r="68" spans="1:14" s="471" customFormat="1" ht="13.5">
      <c r="A68" s="59"/>
      <c r="B68" s="13"/>
      <c r="C68" s="259"/>
      <c r="D68" s="13"/>
      <c r="E68" s="15"/>
      <c r="F68" s="16"/>
      <c r="G68" s="47"/>
      <c r="H68" s="18"/>
      <c r="I68" s="18"/>
      <c r="J68" s="18"/>
      <c r="K68" s="19"/>
      <c r="L68" s="19"/>
      <c r="M68" s="19"/>
      <c r="N68" s="19"/>
    </row>
    <row r="69" spans="1:14" s="437" customFormat="1" ht="13.5">
      <c r="A69" s="242"/>
      <c r="B69" s="243"/>
      <c r="C69" s="42"/>
      <c r="D69" s="248"/>
      <c r="E69" s="249"/>
      <c r="F69" s="250"/>
      <c r="G69" s="251"/>
      <c r="H69" s="257"/>
      <c r="I69" s="257"/>
      <c r="J69" s="257"/>
      <c r="K69" s="257"/>
      <c r="L69" s="257"/>
      <c r="M69" s="257"/>
      <c r="N69" s="257"/>
    </row>
    <row r="70" spans="1:14" s="472" customFormat="1" ht="150">
      <c r="A70" s="59" t="s">
        <v>27</v>
      </c>
      <c r="B70" s="13"/>
      <c r="C70" s="676" t="s">
        <v>398</v>
      </c>
      <c r="D70" s="13"/>
      <c r="E70" s="240"/>
      <c r="F70" s="16"/>
      <c r="G70" s="241"/>
      <c r="H70" s="18"/>
      <c r="I70" s="18"/>
      <c r="J70" s="18"/>
      <c r="K70" s="18"/>
      <c r="L70" s="18"/>
      <c r="M70" s="18"/>
      <c r="N70" s="18"/>
    </row>
    <row r="71" spans="1:14" s="472" customFormat="1" ht="13.5">
      <c r="A71" s="59"/>
      <c r="B71" s="13"/>
      <c r="C71" s="13" t="s">
        <v>110</v>
      </c>
      <c r="D71" s="13"/>
      <c r="E71" s="240"/>
      <c r="F71" s="16"/>
      <c r="G71" s="241"/>
      <c r="H71" s="18"/>
      <c r="I71" s="18"/>
      <c r="J71" s="18"/>
      <c r="K71" s="18"/>
      <c r="L71" s="18"/>
      <c r="M71" s="18"/>
      <c r="N71" s="18"/>
    </row>
    <row r="72" spans="1:14" s="472" customFormat="1" ht="6.75" customHeight="1">
      <c r="A72" s="59"/>
      <c r="B72" s="13"/>
      <c r="C72" s="677"/>
      <c r="D72" s="13"/>
      <c r="E72" s="240"/>
      <c r="F72" s="16"/>
      <c r="G72" s="241"/>
      <c r="H72" s="18"/>
      <c r="I72" s="18"/>
      <c r="J72" s="18"/>
      <c r="K72" s="18"/>
      <c r="L72" s="18"/>
      <c r="M72" s="18"/>
      <c r="N72" s="18"/>
    </row>
    <row r="73" spans="1:14" s="472" customFormat="1" ht="13.5">
      <c r="A73" s="59"/>
      <c r="B73" s="13" t="s">
        <v>23</v>
      </c>
      <c r="C73" s="256" t="s">
        <v>185</v>
      </c>
      <c r="D73" s="13" t="s">
        <v>13</v>
      </c>
      <c r="E73" s="240"/>
      <c r="F73" s="16" t="s">
        <v>14</v>
      </c>
      <c r="G73" s="251">
        <f>C73*E73</f>
        <v>0</v>
      </c>
      <c r="H73" s="18"/>
      <c r="I73" s="18"/>
      <c r="J73" s="18"/>
      <c r="K73" s="18"/>
      <c r="L73" s="18"/>
      <c r="M73" s="18"/>
      <c r="N73" s="18"/>
    </row>
    <row r="74" spans="1:14" s="472" customFormat="1" ht="13.5">
      <c r="A74" s="59"/>
      <c r="B74" s="13"/>
      <c r="C74" s="256"/>
      <c r="D74" s="13"/>
      <c r="E74" s="240"/>
      <c r="F74" s="16"/>
      <c r="G74" s="251"/>
      <c r="H74" s="18"/>
      <c r="I74" s="18"/>
      <c r="J74" s="18"/>
      <c r="K74" s="18"/>
      <c r="L74" s="18"/>
      <c r="M74" s="18"/>
      <c r="N74" s="18"/>
    </row>
    <row r="75" spans="1:14" s="500" customFormat="1" ht="90">
      <c r="A75" s="59" t="s">
        <v>34</v>
      </c>
      <c r="B75" s="23"/>
      <c r="C75" s="678" t="s">
        <v>399</v>
      </c>
      <c r="D75" s="23"/>
      <c r="E75" s="679"/>
      <c r="F75" s="24"/>
      <c r="G75" s="252"/>
      <c r="H75" s="25"/>
      <c r="I75" s="25"/>
      <c r="J75" s="25"/>
      <c r="K75" s="25"/>
      <c r="L75" s="25"/>
      <c r="M75" s="25"/>
      <c r="N75" s="25"/>
    </row>
    <row r="76" spans="1:14" s="500" customFormat="1" ht="15">
      <c r="A76" s="680"/>
      <c r="B76" s="23"/>
      <c r="C76" s="260" t="s">
        <v>188</v>
      </c>
      <c r="D76" s="23"/>
      <c r="E76" s="679"/>
      <c r="F76" s="24"/>
      <c r="G76" s="681"/>
      <c r="H76" s="25"/>
      <c r="I76" s="25"/>
      <c r="J76" s="25"/>
      <c r="K76" s="25"/>
      <c r="L76" s="25"/>
      <c r="M76" s="25"/>
      <c r="N76" s="25"/>
    </row>
    <row r="77" spans="1:14" s="500" customFormat="1" ht="8.25" customHeight="1">
      <c r="A77" s="680"/>
      <c r="B77" s="23"/>
      <c r="C77" s="682"/>
      <c r="D77" s="23"/>
      <c r="E77" s="679"/>
      <c r="F77" s="24"/>
      <c r="G77" s="681"/>
      <c r="H77" s="25"/>
      <c r="I77" s="25"/>
      <c r="J77" s="25"/>
      <c r="K77" s="25"/>
      <c r="L77" s="25"/>
      <c r="M77" s="25"/>
      <c r="N77" s="25"/>
    </row>
    <row r="78" spans="1:14" s="500" customFormat="1" ht="13.5">
      <c r="A78" s="680"/>
      <c r="B78" s="23" t="s">
        <v>23</v>
      </c>
      <c r="C78" s="293" t="s">
        <v>199</v>
      </c>
      <c r="D78" s="23" t="s">
        <v>13</v>
      </c>
      <c r="E78" s="679"/>
      <c r="F78" s="24" t="s">
        <v>14</v>
      </c>
      <c r="G78" s="481">
        <f>C78*E78</f>
        <v>0</v>
      </c>
      <c r="H78" s="25"/>
      <c r="I78" s="25"/>
      <c r="J78" s="25"/>
      <c r="K78" s="25"/>
      <c r="L78" s="25"/>
      <c r="M78" s="25"/>
      <c r="N78" s="25"/>
    </row>
    <row r="79" spans="1:14" s="500" customFormat="1" ht="13.5">
      <c r="A79" s="680"/>
      <c r="B79" s="23"/>
      <c r="C79" s="293"/>
      <c r="D79" s="23"/>
      <c r="E79" s="679"/>
      <c r="F79" s="24"/>
      <c r="G79" s="481"/>
      <c r="H79" s="25"/>
      <c r="I79" s="25"/>
      <c r="J79" s="25"/>
      <c r="K79" s="25"/>
      <c r="L79" s="25"/>
      <c r="M79" s="25"/>
      <c r="N79" s="25"/>
    </row>
    <row r="80" spans="1:14" s="502" customFormat="1" ht="105">
      <c r="A80" s="59" t="s">
        <v>77</v>
      </c>
      <c r="B80" s="683"/>
      <c r="C80" s="684" t="s">
        <v>539</v>
      </c>
      <c r="D80" s="683"/>
      <c r="E80" s="685"/>
      <c r="F80" s="686"/>
      <c r="G80" s="687"/>
      <c r="H80" s="30"/>
      <c r="I80" s="30"/>
      <c r="J80" s="30"/>
      <c r="K80" s="30"/>
      <c r="L80" s="30"/>
      <c r="M80" s="30"/>
      <c r="N80" s="30"/>
    </row>
    <row r="81" spans="1:14" s="502" customFormat="1" ht="15">
      <c r="A81" s="688"/>
      <c r="B81" s="683"/>
      <c r="C81" s="480" t="s">
        <v>189</v>
      </c>
      <c r="D81" s="683"/>
      <c r="E81" s="685"/>
      <c r="F81" s="686"/>
      <c r="G81" s="687"/>
      <c r="H81" s="30"/>
      <c r="I81" s="30"/>
      <c r="J81" s="30"/>
      <c r="K81" s="30"/>
      <c r="L81" s="30"/>
      <c r="M81" s="30"/>
      <c r="N81" s="30"/>
    </row>
    <row r="82" spans="1:14" s="502" customFormat="1" ht="13.5">
      <c r="A82" s="688"/>
      <c r="B82" s="683"/>
      <c r="C82" s="689"/>
      <c r="D82" s="683"/>
      <c r="E82" s="685"/>
      <c r="F82" s="686"/>
      <c r="G82" s="687"/>
      <c r="H82" s="30"/>
      <c r="I82" s="30"/>
      <c r="J82" s="30"/>
      <c r="K82" s="30"/>
      <c r="L82" s="30"/>
      <c r="M82" s="30"/>
      <c r="N82" s="30"/>
    </row>
    <row r="83" spans="1:14" s="502" customFormat="1" ht="13.5">
      <c r="A83" s="690"/>
      <c r="B83" s="482" t="s">
        <v>23</v>
      </c>
      <c r="C83" s="486">
        <v>8</v>
      </c>
      <c r="D83" s="483" t="s">
        <v>13</v>
      </c>
      <c r="E83" s="484"/>
      <c r="F83" s="482" t="s">
        <v>14</v>
      </c>
      <c r="G83" s="485">
        <f>C83*E83</f>
        <v>0</v>
      </c>
      <c r="H83" s="30"/>
      <c r="I83" s="30"/>
      <c r="J83" s="30"/>
      <c r="K83" s="30"/>
      <c r="L83" s="30"/>
      <c r="M83" s="30"/>
      <c r="N83" s="30"/>
    </row>
    <row r="84" spans="1:14" s="502" customFormat="1" ht="13.5">
      <c r="A84" s="691"/>
      <c r="B84" s="23"/>
      <c r="C84" s="692"/>
      <c r="D84" s="23"/>
      <c r="E84" s="15"/>
      <c r="F84" s="24"/>
      <c r="G84" s="47"/>
      <c r="H84" s="30"/>
      <c r="I84" s="30"/>
      <c r="J84" s="30"/>
      <c r="K84" s="30"/>
      <c r="L84" s="30"/>
      <c r="M84" s="30"/>
      <c r="N84" s="30"/>
    </row>
    <row r="85" spans="1:14" s="437" customFormat="1" ht="13.5">
      <c r="A85" s="693"/>
      <c r="B85" s="694"/>
      <c r="C85" s="320"/>
      <c r="D85" s="321"/>
      <c r="E85" s="322"/>
      <c r="F85" s="323"/>
      <c r="G85" s="324"/>
      <c r="H85" s="257"/>
      <c r="I85" s="257"/>
      <c r="J85" s="257"/>
      <c r="K85" s="257"/>
      <c r="L85" s="257"/>
      <c r="M85" s="257"/>
      <c r="N85" s="257"/>
    </row>
    <row r="86" spans="1:14" s="471" customFormat="1" ht="13.5">
      <c r="A86" s="59"/>
      <c r="B86" s="253"/>
      <c r="C86" s="299"/>
      <c r="D86" s="253"/>
      <c r="E86" s="15"/>
      <c r="F86" s="254"/>
      <c r="G86" s="47"/>
      <c r="H86" s="18"/>
      <c r="I86" s="18"/>
      <c r="J86" s="18"/>
      <c r="K86" s="19"/>
      <c r="L86" s="19"/>
      <c r="M86" s="19"/>
      <c r="N86" s="19"/>
    </row>
    <row r="87" spans="1:14" s="471" customFormat="1" ht="15">
      <c r="A87" s="269" t="s">
        <v>9</v>
      </c>
      <c r="B87" s="327"/>
      <c r="C87" s="326" t="s">
        <v>28</v>
      </c>
      <c r="D87" s="327"/>
      <c r="E87" s="3"/>
      <c r="F87" s="325" t="s">
        <v>14</v>
      </c>
      <c r="G87" s="5">
        <f>SUM(G26:G84)</f>
        <v>0</v>
      </c>
      <c r="H87" s="18"/>
      <c r="I87" s="18"/>
      <c r="J87" s="18"/>
      <c r="K87" s="19"/>
      <c r="L87" s="19"/>
      <c r="M87" s="19"/>
      <c r="N87" s="19"/>
    </row>
    <row r="88" spans="1:14" s="471" customFormat="1" ht="13.5">
      <c r="A88" s="695"/>
      <c r="B88" s="331"/>
      <c r="C88" s="330"/>
      <c r="D88" s="331"/>
      <c r="E88" s="332"/>
      <c r="F88" s="329"/>
      <c r="G88" s="333"/>
      <c r="H88" s="18"/>
      <c r="I88" s="18"/>
      <c r="J88" s="18"/>
      <c r="K88" s="19"/>
      <c r="L88" s="19"/>
      <c r="M88" s="19"/>
      <c r="N88" s="19"/>
    </row>
    <row r="89" spans="1:14" s="471" customFormat="1" ht="13.5">
      <c r="A89" s="475"/>
      <c r="B89" s="253"/>
      <c r="C89" s="299"/>
      <c r="D89" s="253"/>
      <c r="E89" s="15"/>
      <c r="F89" s="254"/>
      <c r="G89" s="47"/>
      <c r="H89" s="18"/>
      <c r="I89" s="18"/>
      <c r="J89" s="18"/>
      <c r="K89" s="19"/>
      <c r="L89" s="19"/>
      <c r="M89" s="19"/>
      <c r="N89" s="19"/>
    </row>
    <row r="90" spans="1:14" s="471" customFormat="1" ht="13.5">
      <c r="A90" s="59" t="s">
        <v>29</v>
      </c>
      <c r="B90" s="13"/>
      <c r="C90" s="270" t="s">
        <v>30</v>
      </c>
      <c r="D90" s="13"/>
      <c r="E90" s="15"/>
      <c r="F90" s="16"/>
      <c r="G90" s="47"/>
      <c r="H90" s="18"/>
      <c r="I90" s="18"/>
      <c r="J90" s="18"/>
      <c r="K90" s="19"/>
      <c r="L90" s="19"/>
      <c r="M90" s="19"/>
      <c r="N90" s="19"/>
    </row>
    <row r="91" spans="1:14" s="471" customFormat="1" ht="13.5">
      <c r="A91" s="59"/>
      <c r="B91" s="13"/>
      <c r="C91" s="270"/>
      <c r="D91" s="13"/>
      <c r="E91" s="15"/>
      <c r="F91" s="16"/>
      <c r="G91" s="47"/>
      <c r="H91" s="18"/>
      <c r="I91" s="18"/>
      <c r="J91" s="18"/>
      <c r="K91" s="19"/>
      <c r="L91" s="19"/>
      <c r="M91" s="19"/>
      <c r="N91" s="19"/>
    </row>
    <row r="92" spans="1:14" s="471" customFormat="1" ht="69.75" customHeight="1">
      <c r="A92" s="59"/>
      <c r="B92" s="34"/>
      <c r="C92" s="265" t="s">
        <v>214</v>
      </c>
      <c r="D92" s="696"/>
      <c r="E92" s="697"/>
      <c r="F92" s="16"/>
      <c r="G92" s="47"/>
      <c r="H92" s="18"/>
      <c r="I92" s="18"/>
      <c r="J92" s="18"/>
      <c r="K92" s="19"/>
      <c r="L92" s="19"/>
      <c r="M92" s="19"/>
      <c r="N92" s="19"/>
    </row>
    <row r="93" spans="1:14" s="471" customFormat="1" ht="13.5">
      <c r="A93" s="59"/>
      <c r="B93" s="13"/>
      <c r="C93" s="270"/>
      <c r="D93" s="13"/>
      <c r="E93" s="15"/>
      <c r="F93" s="16"/>
      <c r="G93" s="47"/>
      <c r="H93" s="18"/>
      <c r="I93" s="18"/>
      <c r="J93" s="18"/>
      <c r="K93" s="19"/>
      <c r="L93" s="19"/>
      <c r="M93" s="19"/>
      <c r="N93" s="19"/>
    </row>
    <row r="94" spans="1:14" s="471" customFormat="1" ht="135">
      <c r="A94" s="59" t="s">
        <v>11</v>
      </c>
      <c r="B94" s="34"/>
      <c r="C94" s="698" t="s">
        <v>281</v>
      </c>
      <c r="D94" s="13"/>
      <c r="E94" s="15"/>
      <c r="F94" s="16"/>
      <c r="G94" s="47"/>
      <c r="H94" s="18"/>
      <c r="I94" s="18"/>
      <c r="J94" s="18"/>
      <c r="K94" s="19"/>
      <c r="L94" s="19"/>
      <c r="M94" s="19"/>
      <c r="N94" s="19"/>
    </row>
    <row r="95" spans="1:14" s="471" customFormat="1" ht="45">
      <c r="A95" s="59"/>
      <c r="B95" s="34"/>
      <c r="C95" s="698" t="s">
        <v>61</v>
      </c>
      <c r="D95" s="13"/>
      <c r="E95" s="15"/>
      <c r="F95" s="16"/>
      <c r="G95" s="47"/>
      <c r="H95" s="18"/>
      <c r="I95" s="18"/>
      <c r="J95" s="18"/>
      <c r="K95" s="19"/>
      <c r="L95" s="19"/>
      <c r="M95" s="19"/>
      <c r="N95" s="19"/>
    </row>
    <row r="96" spans="1:14" s="471" customFormat="1" ht="75">
      <c r="A96" s="59"/>
      <c r="B96" s="13"/>
      <c r="C96" s="55" t="s">
        <v>297</v>
      </c>
      <c r="D96" s="13"/>
      <c r="E96" s="15"/>
      <c r="F96" s="16"/>
      <c r="G96" s="47"/>
      <c r="H96" s="18"/>
      <c r="I96" s="18"/>
      <c r="J96" s="18"/>
      <c r="K96" s="19"/>
      <c r="L96" s="19"/>
      <c r="M96" s="19"/>
      <c r="N96" s="19"/>
    </row>
    <row r="97" spans="1:14" s="471" customFormat="1" ht="30">
      <c r="A97" s="59"/>
      <c r="B97" s="13"/>
      <c r="C97" s="55" t="s">
        <v>54</v>
      </c>
      <c r="D97" s="13"/>
      <c r="E97" s="15"/>
      <c r="F97" s="16"/>
      <c r="G97" s="47"/>
      <c r="H97" s="18"/>
      <c r="I97" s="18"/>
      <c r="J97" s="18"/>
      <c r="K97" s="19"/>
      <c r="L97" s="19"/>
      <c r="M97" s="19"/>
      <c r="N97" s="19"/>
    </row>
    <row r="98" spans="1:14" s="471" customFormat="1" ht="45">
      <c r="A98" s="59"/>
      <c r="B98" s="13"/>
      <c r="C98" s="14" t="s">
        <v>31</v>
      </c>
      <c r="D98" s="13"/>
      <c r="E98" s="15"/>
      <c r="F98" s="16"/>
      <c r="G98" s="47"/>
      <c r="H98" s="18"/>
      <c r="I98" s="18"/>
      <c r="J98" s="18"/>
      <c r="K98" s="19"/>
      <c r="L98" s="19"/>
      <c r="M98" s="19"/>
      <c r="N98" s="19"/>
    </row>
    <row r="99" spans="1:14" s="471" customFormat="1" ht="90.75">
      <c r="A99" s="59"/>
      <c r="B99" s="18"/>
      <c r="C99" s="492" t="s">
        <v>540</v>
      </c>
      <c r="D99" s="13"/>
      <c r="E99" s="15"/>
      <c r="F99" s="16"/>
      <c r="G99" s="47"/>
      <c r="H99" s="18"/>
      <c r="I99" s="18"/>
      <c r="J99" s="18"/>
      <c r="K99" s="19"/>
      <c r="L99" s="19"/>
      <c r="M99" s="19"/>
      <c r="N99" s="19"/>
    </row>
    <row r="100" spans="1:14" s="471" customFormat="1" ht="30">
      <c r="A100" s="59"/>
      <c r="B100" s="18"/>
      <c r="C100" s="261" t="s">
        <v>104</v>
      </c>
      <c r="D100" s="13"/>
      <c r="E100" s="15"/>
      <c r="F100" s="16"/>
      <c r="G100" s="47"/>
      <c r="H100" s="18"/>
      <c r="I100" s="18"/>
      <c r="J100" s="18"/>
      <c r="K100" s="19"/>
      <c r="L100" s="19"/>
      <c r="M100" s="19"/>
      <c r="N100" s="19"/>
    </row>
    <row r="101" spans="1:14" s="471" customFormat="1" ht="13.5">
      <c r="A101" s="59"/>
      <c r="B101" s="18"/>
      <c r="C101" s="492"/>
      <c r="D101" s="13"/>
      <c r="E101" s="15"/>
      <c r="F101" s="16"/>
      <c r="G101" s="47"/>
      <c r="H101" s="18"/>
      <c r="I101" s="18"/>
      <c r="J101" s="18"/>
      <c r="K101" s="19"/>
      <c r="L101" s="19"/>
      <c r="M101" s="19"/>
      <c r="N101" s="19"/>
    </row>
    <row r="102" spans="1:14" s="471" customFormat="1" ht="15">
      <c r="A102" s="59"/>
      <c r="B102" s="18"/>
      <c r="C102" s="14" t="s">
        <v>180</v>
      </c>
      <c r="D102" s="13"/>
      <c r="E102" s="15"/>
      <c r="F102" s="16"/>
      <c r="G102" s="47"/>
      <c r="H102" s="18"/>
      <c r="I102" s="18"/>
      <c r="J102" s="18"/>
      <c r="K102" s="19"/>
      <c r="L102" s="19"/>
      <c r="M102" s="19"/>
      <c r="N102" s="19"/>
    </row>
    <row r="103" spans="1:14" s="471" customFormat="1" ht="15.75">
      <c r="A103" s="59"/>
      <c r="B103" s="243" t="s">
        <v>493</v>
      </c>
      <c r="C103" s="536" t="s">
        <v>451</v>
      </c>
      <c r="D103" s="13"/>
      <c r="E103" s="15"/>
      <c r="F103" s="16"/>
      <c r="G103" s="47"/>
      <c r="H103" s="18"/>
      <c r="I103" s="18"/>
      <c r="J103" s="18"/>
      <c r="K103" s="19"/>
      <c r="L103" s="19"/>
      <c r="M103" s="19"/>
      <c r="N103" s="19"/>
    </row>
    <row r="104" spans="1:14" s="471" customFormat="1" ht="13.5">
      <c r="A104" s="59"/>
      <c r="B104" s="18"/>
      <c r="C104" s="625" t="s">
        <v>181</v>
      </c>
      <c r="D104" s="13"/>
      <c r="E104" s="15"/>
      <c r="F104" s="16"/>
      <c r="G104" s="47"/>
      <c r="H104" s="18"/>
      <c r="I104" s="18"/>
      <c r="J104" s="18"/>
      <c r="K104" s="19"/>
      <c r="L104" s="19"/>
      <c r="M104" s="19"/>
      <c r="N104" s="19"/>
    </row>
    <row r="105" spans="1:14" s="471" customFormat="1" ht="15.75">
      <c r="A105" s="59"/>
      <c r="B105" s="243" t="s">
        <v>493</v>
      </c>
      <c r="C105" s="536">
        <v>97.17</v>
      </c>
      <c r="D105" s="13"/>
      <c r="E105" s="15"/>
      <c r="F105" s="16"/>
      <c r="G105" s="47"/>
      <c r="H105" s="18"/>
      <c r="I105" s="18"/>
      <c r="J105" s="18"/>
      <c r="K105" s="19"/>
      <c r="L105" s="19"/>
      <c r="M105" s="19"/>
      <c r="N105" s="19"/>
    </row>
    <row r="106" spans="1:14" s="471" customFormat="1" ht="15.75">
      <c r="A106" s="59"/>
      <c r="B106" s="243" t="s">
        <v>493</v>
      </c>
      <c r="C106" s="668" t="s">
        <v>541</v>
      </c>
      <c r="D106" s="13"/>
      <c r="E106" s="15"/>
      <c r="F106" s="16"/>
      <c r="G106" s="47"/>
      <c r="H106" s="18"/>
      <c r="I106" s="18"/>
      <c r="J106" s="18"/>
      <c r="K106" s="19"/>
      <c r="L106" s="19"/>
      <c r="M106" s="19"/>
      <c r="N106" s="19"/>
    </row>
    <row r="107" spans="1:14" s="471" customFormat="1" ht="13.5">
      <c r="A107" s="59"/>
      <c r="B107" s="18"/>
      <c r="C107" s="625" t="s">
        <v>452</v>
      </c>
      <c r="D107" s="13"/>
      <c r="E107" s="15"/>
      <c r="F107" s="16"/>
      <c r="G107" s="47"/>
      <c r="H107" s="18"/>
      <c r="I107" s="18"/>
      <c r="J107" s="18"/>
      <c r="K107" s="19"/>
      <c r="L107" s="19"/>
      <c r="M107" s="19"/>
      <c r="N107" s="19"/>
    </row>
    <row r="108" spans="1:14" s="471" customFormat="1" ht="13.5">
      <c r="A108" s="59"/>
      <c r="B108" s="18"/>
      <c r="C108" s="492"/>
      <c r="D108" s="13"/>
      <c r="E108" s="15"/>
      <c r="F108" s="16"/>
      <c r="G108" s="47"/>
      <c r="H108" s="18"/>
      <c r="I108" s="18"/>
      <c r="J108" s="18"/>
      <c r="K108" s="19"/>
      <c r="L108" s="19"/>
      <c r="M108" s="19"/>
      <c r="N108" s="19"/>
    </row>
    <row r="109" spans="1:14" s="471" customFormat="1" ht="15">
      <c r="A109" s="59"/>
      <c r="B109" s="13" t="s">
        <v>493</v>
      </c>
      <c r="C109" s="21">
        <v>330</v>
      </c>
      <c r="D109" s="13" t="s">
        <v>13</v>
      </c>
      <c r="E109" s="15">
        <v>0</v>
      </c>
      <c r="F109" s="16" t="s">
        <v>14</v>
      </c>
      <c r="G109" s="47">
        <f>C109*E109</f>
        <v>0</v>
      </c>
      <c r="H109" s="19"/>
      <c r="I109" s="19"/>
      <c r="J109" s="19"/>
      <c r="K109" s="19"/>
      <c r="L109" s="19"/>
      <c r="M109" s="19"/>
      <c r="N109" s="19"/>
    </row>
    <row r="110" spans="1:14" s="471" customFormat="1" ht="13.5">
      <c r="A110" s="59"/>
      <c r="B110" s="13"/>
      <c r="C110" s="21"/>
      <c r="D110" s="13"/>
      <c r="E110" s="15"/>
      <c r="F110" s="16"/>
      <c r="G110" s="47"/>
      <c r="H110" s="19"/>
      <c r="I110" s="19"/>
      <c r="J110" s="19"/>
      <c r="K110" s="19"/>
      <c r="L110" s="19"/>
      <c r="M110" s="19"/>
      <c r="N110" s="19"/>
    </row>
    <row r="111" spans="1:14" s="471" customFormat="1" ht="13.5">
      <c r="A111" s="59"/>
      <c r="B111" s="18"/>
      <c r="C111" s="261"/>
      <c r="D111" s="13"/>
      <c r="E111" s="15"/>
      <c r="F111" s="16"/>
      <c r="G111" s="47"/>
      <c r="H111" s="18"/>
      <c r="I111" s="18"/>
      <c r="J111" s="18"/>
      <c r="K111" s="19"/>
      <c r="L111" s="19"/>
      <c r="M111" s="19"/>
      <c r="N111" s="19"/>
    </row>
    <row r="112" spans="1:14" s="495" customFormat="1" ht="60">
      <c r="A112" s="59" t="s">
        <v>15</v>
      </c>
      <c r="B112" s="34"/>
      <c r="C112" s="699" t="s">
        <v>542</v>
      </c>
      <c r="D112" s="34"/>
      <c r="E112" s="497"/>
      <c r="F112" s="258"/>
      <c r="G112" s="498"/>
      <c r="H112" s="257"/>
      <c r="I112" s="257"/>
      <c r="J112" s="257"/>
      <c r="K112" s="494"/>
      <c r="L112" s="494"/>
      <c r="M112" s="494"/>
      <c r="N112" s="494"/>
    </row>
    <row r="113" spans="1:14" s="495" customFormat="1" ht="45">
      <c r="A113" s="59"/>
      <c r="B113" s="34"/>
      <c r="C113" s="14" t="s">
        <v>31</v>
      </c>
      <c r="D113" s="34"/>
      <c r="E113" s="497"/>
      <c r="F113" s="258"/>
      <c r="G113" s="498"/>
      <c r="H113" s="257"/>
      <c r="I113" s="257"/>
      <c r="J113" s="257"/>
      <c r="K113" s="494"/>
      <c r="L113" s="494"/>
      <c r="M113" s="494"/>
      <c r="N113" s="494"/>
    </row>
    <row r="114" spans="1:14" s="495" customFormat="1" ht="30.75">
      <c r="A114" s="59"/>
      <c r="B114" s="34"/>
      <c r="C114" s="14" t="s">
        <v>543</v>
      </c>
      <c r="D114" s="34"/>
      <c r="E114" s="497"/>
      <c r="F114" s="258"/>
      <c r="G114" s="498"/>
      <c r="H114" s="257"/>
      <c r="I114" s="257"/>
      <c r="J114" s="257"/>
      <c r="K114" s="494"/>
      <c r="L114" s="494"/>
      <c r="M114" s="494"/>
      <c r="N114" s="494"/>
    </row>
    <row r="115" spans="1:14" s="515" customFormat="1" ht="15">
      <c r="A115" s="700"/>
      <c r="B115" s="14"/>
      <c r="C115" s="14" t="s">
        <v>32</v>
      </c>
      <c r="D115" s="14"/>
      <c r="E115" s="262"/>
      <c r="F115" s="14"/>
      <c r="G115" s="104"/>
      <c r="H115" s="58"/>
      <c r="I115" s="58"/>
      <c r="J115" s="58"/>
      <c r="K115" s="514"/>
      <c r="L115" s="514"/>
      <c r="M115" s="514"/>
      <c r="N115" s="514"/>
    </row>
    <row r="116" spans="1:14" s="515" customFormat="1" ht="13.5">
      <c r="A116" s="700"/>
      <c r="B116" s="14"/>
      <c r="C116" s="14"/>
      <c r="D116" s="14"/>
      <c r="E116" s="262"/>
      <c r="F116" s="14"/>
      <c r="G116" s="104"/>
      <c r="H116" s="58"/>
      <c r="I116" s="58"/>
      <c r="J116" s="58"/>
      <c r="K116" s="514"/>
      <c r="L116" s="514"/>
      <c r="M116" s="514"/>
      <c r="N116" s="514"/>
    </row>
    <row r="117" spans="1:14" s="437" customFormat="1" ht="15">
      <c r="A117" s="59"/>
      <c r="B117" s="33"/>
      <c r="C117" s="14" t="s">
        <v>180</v>
      </c>
      <c r="D117" s="34"/>
      <c r="E117" s="35"/>
      <c r="F117" s="33"/>
      <c r="G117" s="36"/>
      <c r="H117" s="257"/>
      <c r="I117" s="257"/>
      <c r="J117" s="257"/>
      <c r="K117" s="257"/>
      <c r="L117" s="257"/>
      <c r="M117" s="257"/>
      <c r="N117" s="257"/>
    </row>
    <row r="118" spans="1:14" s="437" customFormat="1" ht="15.75">
      <c r="A118" s="242"/>
      <c r="B118" s="243" t="s">
        <v>493</v>
      </c>
      <c r="C118" s="536">
        <v>14.83</v>
      </c>
      <c r="D118" s="34"/>
      <c r="E118" s="35"/>
      <c r="F118" s="33"/>
      <c r="G118" s="36"/>
      <c r="H118" s="257"/>
      <c r="I118" s="257"/>
      <c r="J118" s="257"/>
      <c r="K118" s="257"/>
      <c r="L118" s="257"/>
      <c r="M118" s="257"/>
      <c r="N118" s="257"/>
    </row>
    <row r="119" spans="1:14" s="437" customFormat="1" ht="13.5">
      <c r="A119" s="59"/>
      <c r="B119" s="33"/>
      <c r="C119" s="625" t="s">
        <v>181</v>
      </c>
      <c r="D119" s="34"/>
      <c r="E119" s="35"/>
      <c r="F119" s="33"/>
      <c r="G119" s="36"/>
      <c r="H119" s="257"/>
      <c r="I119" s="257"/>
      <c r="J119" s="257"/>
      <c r="K119" s="257"/>
      <c r="L119" s="257"/>
      <c r="M119" s="257"/>
      <c r="N119" s="257"/>
    </row>
    <row r="120" spans="1:14" s="437" customFormat="1" ht="15.75">
      <c r="A120" s="242"/>
      <c r="B120" s="243" t="s">
        <v>493</v>
      </c>
      <c r="C120" s="668">
        <v>12.01</v>
      </c>
      <c r="D120" s="34"/>
      <c r="E120" s="35"/>
      <c r="F120" s="33"/>
      <c r="G120" s="36"/>
      <c r="H120" s="257"/>
      <c r="I120" s="257"/>
      <c r="J120" s="257"/>
      <c r="K120" s="257"/>
      <c r="L120" s="257"/>
      <c r="M120" s="257"/>
      <c r="N120" s="257"/>
    </row>
    <row r="121" spans="1:14" s="437" customFormat="1" ht="15">
      <c r="A121" s="242"/>
      <c r="B121" s="243"/>
      <c r="C121" s="625" t="s">
        <v>544</v>
      </c>
      <c r="D121" s="248"/>
      <c r="E121" s="249"/>
      <c r="F121" s="250"/>
      <c r="G121" s="251"/>
      <c r="H121" s="257"/>
      <c r="I121" s="257"/>
      <c r="J121" s="257"/>
      <c r="K121" s="257"/>
      <c r="L121" s="257"/>
      <c r="M121" s="257"/>
      <c r="N121" s="257"/>
    </row>
    <row r="122" spans="1:14" s="515" customFormat="1" ht="9" customHeight="1">
      <c r="A122" s="700"/>
      <c r="B122" s="14"/>
      <c r="C122" s="14"/>
      <c r="D122" s="14"/>
      <c r="E122" s="262"/>
      <c r="F122" s="14"/>
      <c r="G122" s="104"/>
      <c r="H122" s="58"/>
      <c r="I122" s="58"/>
      <c r="J122" s="58"/>
      <c r="K122" s="514"/>
      <c r="L122" s="514"/>
      <c r="M122" s="514"/>
      <c r="N122" s="514"/>
    </row>
    <row r="123" spans="1:14" s="515" customFormat="1" ht="15.75">
      <c r="A123" s="700"/>
      <c r="B123" s="698" t="s">
        <v>493</v>
      </c>
      <c r="C123" s="263">
        <v>30</v>
      </c>
      <c r="D123" s="14" t="s">
        <v>13</v>
      </c>
      <c r="E123" s="262">
        <v>0</v>
      </c>
      <c r="F123" s="14" t="s">
        <v>14</v>
      </c>
      <c r="G123" s="104">
        <f>C123*E123</f>
        <v>0</v>
      </c>
      <c r="H123" s="58"/>
      <c r="I123" s="58"/>
      <c r="J123" s="58"/>
      <c r="K123" s="514"/>
      <c r="L123" s="514"/>
      <c r="M123" s="514"/>
      <c r="N123" s="514"/>
    </row>
    <row r="124" spans="1:14" s="515" customFormat="1" ht="13.5">
      <c r="A124" s="700"/>
      <c r="B124" s="14"/>
      <c r="C124" s="14"/>
      <c r="D124" s="14"/>
      <c r="E124" s="262"/>
      <c r="F124" s="14"/>
      <c r="G124" s="104"/>
      <c r="H124" s="58"/>
      <c r="I124" s="58"/>
      <c r="J124" s="58"/>
      <c r="K124" s="514"/>
      <c r="L124" s="514"/>
      <c r="M124" s="514"/>
      <c r="N124" s="514"/>
    </row>
    <row r="125" spans="1:14" s="471" customFormat="1" ht="13.5">
      <c r="A125" s="59"/>
      <c r="B125" s="13"/>
      <c r="C125" s="21"/>
      <c r="D125" s="13"/>
      <c r="E125" s="15"/>
      <c r="F125" s="16"/>
      <c r="G125" s="47"/>
      <c r="H125" s="18"/>
      <c r="I125" s="18"/>
      <c r="J125" s="18"/>
      <c r="K125" s="19"/>
      <c r="L125" s="19"/>
      <c r="M125" s="19"/>
      <c r="N125" s="19"/>
    </row>
    <row r="126" spans="1:14" s="471" customFormat="1" ht="60">
      <c r="A126" s="59" t="s">
        <v>17</v>
      </c>
      <c r="B126" s="34"/>
      <c r="C126" s="701" t="s">
        <v>190</v>
      </c>
      <c r="D126" s="696"/>
      <c r="E126" s="697"/>
      <c r="F126" s="16"/>
      <c r="G126" s="47"/>
      <c r="H126" s="18"/>
      <c r="I126" s="18"/>
      <c r="J126" s="18"/>
      <c r="K126" s="19"/>
      <c r="L126" s="19"/>
      <c r="M126" s="19"/>
      <c r="N126" s="19"/>
    </row>
    <row r="127" spans="1:14" s="471" customFormat="1" ht="45">
      <c r="A127" s="59"/>
      <c r="B127" s="34"/>
      <c r="C127" s="702" t="s">
        <v>33</v>
      </c>
      <c r="D127" s="696"/>
      <c r="E127" s="697"/>
      <c r="F127" s="16"/>
      <c r="G127" s="47"/>
      <c r="H127" s="18"/>
      <c r="I127" s="18"/>
      <c r="J127" s="18"/>
      <c r="K127" s="19"/>
      <c r="L127" s="19"/>
      <c r="M127" s="19"/>
      <c r="N127" s="19"/>
    </row>
    <row r="128" spans="1:14" s="471" customFormat="1" ht="45.75">
      <c r="A128" s="59"/>
      <c r="B128" s="34"/>
      <c r="C128" s="14" t="s">
        <v>545</v>
      </c>
      <c r="D128" s="696"/>
      <c r="E128" s="697"/>
      <c r="F128" s="16"/>
      <c r="G128" s="47"/>
      <c r="H128" s="18"/>
      <c r="I128" s="18"/>
      <c r="J128" s="18"/>
      <c r="K128" s="19"/>
      <c r="L128" s="19"/>
      <c r="M128" s="19"/>
      <c r="N128" s="19"/>
    </row>
    <row r="129" spans="1:14" s="471" customFormat="1" ht="15">
      <c r="A129" s="59"/>
      <c r="B129" s="13"/>
      <c r="C129" s="14" t="s">
        <v>191</v>
      </c>
      <c r="D129" s="683"/>
      <c r="E129" s="703"/>
      <c r="F129" s="16"/>
      <c r="G129" s="47"/>
      <c r="H129" s="18"/>
      <c r="I129" s="18"/>
      <c r="J129" s="18"/>
      <c r="K129" s="19"/>
      <c r="L129" s="19"/>
      <c r="M129" s="19"/>
      <c r="N129" s="19"/>
    </row>
    <row r="130" spans="1:14" s="471" customFormat="1" ht="13.5">
      <c r="A130" s="59"/>
      <c r="B130" s="13"/>
      <c r="C130" s="21"/>
      <c r="D130" s="13"/>
      <c r="E130" s="15"/>
      <c r="F130" s="16"/>
      <c r="G130" s="47"/>
      <c r="H130" s="18"/>
      <c r="I130" s="18"/>
      <c r="J130" s="18"/>
      <c r="K130" s="19"/>
      <c r="L130" s="19"/>
      <c r="M130" s="19"/>
      <c r="N130" s="19"/>
    </row>
    <row r="131" spans="1:14" s="471" customFormat="1" ht="15">
      <c r="A131" s="59"/>
      <c r="B131" s="33"/>
      <c r="C131" s="14" t="s">
        <v>180</v>
      </c>
      <c r="D131" s="34"/>
      <c r="E131" s="35"/>
      <c r="F131" s="33"/>
      <c r="G131" s="36"/>
      <c r="H131" s="18"/>
      <c r="I131" s="18"/>
      <c r="J131" s="18"/>
      <c r="K131" s="19"/>
      <c r="L131" s="19"/>
      <c r="M131" s="19"/>
      <c r="N131" s="19"/>
    </row>
    <row r="132" spans="1:14" s="471" customFormat="1" ht="15.75">
      <c r="A132" s="59"/>
      <c r="B132" s="243" t="s">
        <v>493</v>
      </c>
      <c r="C132" s="536">
        <v>84.2</v>
      </c>
      <c r="D132" s="34"/>
      <c r="E132" s="35"/>
      <c r="F132" s="33"/>
      <c r="G132" s="36"/>
      <c r="H132" s="18"/>
      <c r="I132" s="18"/>
      <c r="J132" s="18"/>
      <c r="K132" s="19"/>
      <c r="L132" s="19"/>
      <c r="M132" s="19"/>
      <c r="N132" s="19"/>
    </row>
    <row r="133" spans="1:14" s="471" customFormat="1" ht="13.5">
      <c r="A133" s="59"/>
      <c r="B133" s="33"/>
      <c r="C133" s="625" t="s">
        <v>181</v>
      </c>
      <c r="D133" s="34"/>
      <c r="E133" s="35"/>
      <c r="F133" s="33"/>
      <c r="G133" s="36"/>
      <c r="H133" s="18"/>
      <c r="I133" s="18"/>
      <c r="J133" s="18"/>
      <c r="K133" s="19"/>
      <c r="L133" s="19"/>
      <c r="M133" s="19"/>
      <c r="N133" s="19"/>
    </row>
    <row r="134" spans="1:14" s="471" customFormat="1" ht="15.75">
      <c r="A134" s="59"/>
      <c r="B134" s="243" t="s">
        <v>493</v>
      </c>
      <c r="C134" s="668">
        <v>45.22</v>
      </c>
      <c r="D134" s="34"/>
      <c r="E134" s="35"/>
      <c r="F134" s="33"/>
      <c r="G134" s="36"/>
      <c r="H134" s="18"/>
      <c r="I134" s="18"/>
      <c r="J134" s="18"/>
      <c r="K134" s="19"/>
      <c r="L134" s="19"/>
      <c r="M134" s="19"/>
      <c r="N134" s="19"/>
    </row>
    <row r="135" spans="1:14" s="471" customFormat="1" ht="15">
      <c r="A135" s="59"/>
      <c r="B135" s="243"/>
      <c r="C135" s="625" t="s">
        <v>546</v>
      </c>
      <c r="D135" s="248"/>
      <c r="E135" s="249"/>
      <c r="F135" s="250"/>
      <c r="G135" s="251"/>
      <c r="H135" s="18"/>
      <c r="I135" s="18"/>
      <c r="J135" s="18"/>
      <c r="K135" s="19"/>
      <c r="L135" s="19"/>
      <c r="M135" s="19"/>
      <c r="N135" s="19"/>
    </row>
    <row r="136" spans="1:14" s="471" customFormat="1" ht="7.5" customHeight="1">
      <c r="A136" s="59"/>
      <c r="B136" s="14"/>
      <c r="C136" s="14"/>
      <c r="D136" s="14"/>
      <c r="E136" s="262"/>
      <c r="F136" s="14"/>
      <c r="G136" s="104"/>
      <c r="H136" s="18"/>
      <c r="I136" s="18"/>
      <c r="J136" s="18"/>
      <c r="K136" s="19"/>
      <c r="L136" s="19"/>
      <c r="M136" s="19"/>
      <c r="N136" s="19"/>
    </row>
    <row r="137" spans="1:14" s="471" customFormat="1" ht="15.75">
      <c r="A137" s="59"/>
      <c r="B137" s="698" t="s">
        <v>493</v>
      </c>
      <c r="C137" s="263">
        <v>130</v>
      </c>
      <c r="D137" s="14" t="s">
        <v>13</v>
      </c>
      <c r="E137" s="262">
        <v>0</v>
      </c>
      <c r="F137" s="14" t="s">
        <v>14</v>
      </c>
      <c r="G137" s="104">
        <f>C137*E137</f>
        <v>0</v>
      </c>
      <c r="H137" s="18"/>
      <c r="I137" s="18"/>
      <c r="J137" s="18"/>
      <c r="K137" s="19"/>
      <c r="L137" s="19"/>
      <c r="M137" s="19"/>
      <c r="N137" s="19"/>
    </row>
    <row r="138" spans="1:14" s="471" customFormat="1" ht="13.5">
      <c r="A138" s="59"/>
      <c r="B138" s="698"/>
      <c r="C138" s="263"/>
      <c r="D138" s="14"/>
      <c r="E138" s="262"/>
      <c r="F138" s="14"/>
      <c r="G138" s="104"/>
      <c r="H138" s="18"/>
      <c r="I138" s="18"/>
      <c r="J138" s="18"/>
      <c r="K138" s="19"/>
      <c r="L138" s="19"/>
      <c r="M138" s="19"/>
      <c r="N138" s="19"/>
    </row>
    <row r="139" spans="1:14" s="519" customFormat="1" ht="136.5">
      <c r="A139" s="704" t="s">
        <v>19</v>
      </c>
      <c r="B139" s="23"/>
      <c r="C139" s="705" t="s">
        <v>547</v>
      </c>
      <c r="D139" s="23"/>
      <c r="E139" s="706"/>
      <c r="F139" s="24"/>
      <c r="G139" s="706"/>
      <c r="H139" s="25"/>
      <c r="I139" s="25"/>
      <c r="J139" s="25"/>
      <c r="K139" s="518"/>
      <c r="L139" s="518"/>
      <c r="M139" s="518"/>
      <c r="N139" s="518"/>
    </row>
    <row r="140" spans="1:14" s="713" customFormat="1" ht="45">
      <c r="A140" s="707"/>
      <c r="B140" s="708"/>
      <c r="C140" s="492" t="s">
        <v>437</v>
      </c>
      <c r="D140" s="708"/>
      <c r="E140" s="351"/>
      <c r="F140" s="709"/>
      <c r="G140" s="710"/>
      <c r="H140" s="711"/>
      <c r="I140" s="711"/>
      <c r="J140" s="711"/>
      <c r="K140" s="712"/>
      <c r="L140" s="712"/>
      <c r="M140" s="712"/>
      <c r="N140" s="712"/>
    </row>
    <row r="141" spans="1:14" s="713" customFormat="1" ht="11.25" customHeight="1">
      <c r="A141" s="707"/>
      <c r="B141" s="708"/>
      <c r="C141" s="492"/>
      <c r="D141" s="708"/>
      <c r="E141" s="351"/>
      <c r="F141" s="709"/>
      <c r="G141" s="710"/>
      <c r="H141" s="711"/>
      <c r="I141" s="711"/>
      <c r="J141" s="711"/>
      <c r="K141" s="712"/>
      <c r="L141" s="712"/>
      <c r="M141" s="712"/>
      <c r="N141" s="712"/>
    </row>
    <row r="142" spans="1:14" s="713" customFormat="1" ht="15.75">
      <c r="A142" s="707"/>
      <c r="B142" s="708"/>
      <c r="C142" s="14" t="s">
        <v>180</v>
      </c>
      <c r="D142" s="708"/>
      <c r="E142" s="351"/>
      <c r="F142" s="709"/>
      <c r="G142" s="710"/>
      <c r="H142" s="711"/>
      <c r="I142" s="711"/>
      <c r="J142" s="711"/>
      <c r="K142" s="712"/>
      <c r="L142" s="712"/>
      <c r="M142" s="712"/>
      <c r="N142" s="712"/>
    </row>
    <row r="143" spans="1:14" s="519" customFormat="1" ht="15.75">
      <c r="A143" s="680"/>
      <c r="B143" s="243" t="s">
        <v>493</v>
      </c>
      <c r="C143" s="536" t="s">
        <v>186</v>
      </c>
      <c r="D143" s="23"/>
      <c r="E143" s="679"/>
      <c r="F143" s="24"/>
      <c r="G143" s="706"/>
      <c r="H143" s="25"/>
      <c r="I143" s="25"/>
      <c r="J143" s="25"/>
      <c r="K143" s="25"/>
      <c r="L143" s="518"/>
      <c r="M143" s="518"/>
      <c r="N143" s="518"/>
    </row>
    <row r="144" spans="1:14" s="716" customFormat="1" ht="6" customHeight="1">
      <c r="A144" s="680"/>
      <c r="B144" s="628"/>
      <c r="C144" s="628"/>
      <c r="D144" s="628"/>
      <c r="E144" s="262"/>
      <c r="F144" s="628"/>
      <c r="G144" s="714"/>
      <c r="H144" s="548"/>
      <c r="I144" s="548"/>
      <c r="J144" s="548"/>
      <c r="K144" s="548"/>
      <c r="L144" s="715"/>
      <c r="M144" s="715"/>
      <c r="N144" s="715"/>
    </row>
    <row r="145" spans="1:14" s="519" customFormat="1" ht="15">
      <c r="A145" s="680"/>
      <c r="B145" s="23" t="s">
        <v>493</v>
      </c>
      <c r="C145" s="717">
        <v>20</v>
      </c>
      <c r="D145" s="23" t="s">
        <v>13</v>
      </c>
      <c r="E145" s="679">
        <v>0</v>
      </c>
      <c r="F145" s="24" t="s">
        <v>14</v>
      </c>
      <c r="G145" s="706">
        <f>C145*E145</f>
        <v>0</v>
      </c>
      <c r="H145" s="25"/>
      <c r="I145" s="25"/>
      <c r="J145" s="25"/>
      <c r="K145" s="25"/>
      <c r="L145" s="518"/>
      <c r="M145" s="518"/>
      <c r="N145" s="518"/>
    </row>
    <row r="146" spans="1:14" s="49" customFormat="1" ht="15.75">
      <c r="A146" s="691"/>
      <c r="B146" s="23"/>
      <c r="C146" s="717"/>
      <c r="D146" s="23"/>
      <c r="E146" s="351"/>
      <c r="F146" s="24"/>
      <c r="G146" s="17"/>
      <c r="H146" s="25"/>
      <c r="I146" s="25"/>
      <c r="J146" s="25"/>
      <c r="K146" s="48"/>
      <c r="L146" s="48"/>
      <c r="M146" s="48"/>
      <c r="N146" s="48"/>
    </row>
    <row r="147" spans="1:14" s="523" customFormat="1" ht="13.5">
      <c r="A147" s="704"/>
      <c r="B147" s="522"/>
      <c r="C147" s="522"/>
      <c r="D147" s="522"/>
      <c r="E147" s="718"/>
      <c r="F147" s="522"/>
      <c r="G147" s="522"/>
      <c r="H147" s="522"/>
      <c r="I147" s="522"/>
      <c r="J147" s="522"/>
      <c r="K147" s="522"/>
      <c r="L147" s="522"/>
      <c r="M147" s="522"/>
      <c r="N147" s="522"/>
    </row>
    <row r="148" spans="1:14" s="495" customFormat="1" ht="105">
      <c r="A148" s="59" t="s">
        <v>24</v>
      </c>
      <c r="B148" s="34"/>
      <c r="C148" s="719" t="s">
        <v>548</v>
      </c>
      <c r="D148" s="34"/>
      <c r="E148" s="497"/>
      <c r="F148" s="258"/>
      <c r="G148" s="498"/>
      <c r="H148" s="257"/>
      <c r="I148" s="257"/>
      <c r="J148" s="257"/>
      <c r="K148" s="494"/>
      <c r="L148" s="494"/>
      <c r="M148" s="494"/>
      <c r="N148" s="494"/>
    </row>
    <row r="149" spans="1:14" s="495" customFormat="1" ht="45">
      <c r="A149" s="59"/>
      <c r="B149" s="34"/>
      <c r="C149" s="522" t="s">
        <v>33</v>
      </c>
      <c r="D149" s="34"/>
      <c r="E149" s="497"/>
      <c r="F149" s="258"/>
      <c r="G149" s="498"/>
      <c r="H149" s="257"/>
      <c r="I149" s="257"/>
      <c r="J149" s="257"/>
      <c r="K149" s="494"/>
      <c r="L149" s="494"/>
      <c r="M149" s="494"/>
      <c r="N149" s="494"/>
    </row>
    <row r="150" spans="1:14" s="471" customFormat="1" ht="45.75">
      <c r="A150" s="59"/>
      <c r="B150" s="13"/>
      <c r="C150" s="14" t="s">
        <v>545</v>
      </c>
      <c r="D150" s="13"/>
      <c r="E150" s="15"/>
      <c r="F150" s="16"/>
      <c r="G150" s="47"/>
      <c r="H150" s="18"/>
      <c r="I150" s="18"/>
      <c r="J150" s="18"/>
      <c r="K150" s="19"/>
      <c r="L150" s="19"/>
      <c r="M150" s="19"/>
      <c r="N150" s="19"/>
    </row>
    <row r="151" spans="1:14" s="471" customFormat="1" ht="30.75">
      <c r="A151" s="59"/>
      <c r="B151" s="13"/>
      <c r="C151" s="14" t="s">
        <v>549</v>
      </c>
      <c r="D151" s="13"/>
      <c r="E151" s="15"/>
      <c r="F151" s="16"/>
      <c r="G151" s="47"/>
      <c r="H151" s="18"/>
      <c r="I151" s="18"/>
      <c r="J151" s="18"/>
      <c r="K151" s="19"/>
      <c r="L151" s="19"/>
      <c r="M151" s="19"/>
      <c r="N151" s="19"/>
    </row>
    <row r="152" spans="1:14" s="523" customFormat="1" ht="45">
      <c r="A152" s="704"/>
      <c r="B152" s="522"/>
      <c r="C152" s="522" t="s">
        <v>105</v>
      </c>
      <c r="D152" s="522"/>
      <c r="E152" s="718"/>
      <c r="F152" s="522"/>
      <c r="G152" s="522"/>
      <c r="H152" s="522"/>
      <c r="I152" s="522"/>
      <c r="J152" s="522"/>
      <c r="K152" s="522"/>
      <c r="L152" s="522"/>
      <c r="M152" s="522"/>
      <c r="N152" s="522"/>
    </row>
    <row r="153" spans="1:14" s="471" customFormat="1" ht="15">
      <c r="A153" s="59"/>
      <c r="B153" s="13"/>
      <c r="C153" s="14" t="s">
        <v>111</v>
      </c>
      <c r="D153" s="13"/>
      <c r="E153" s="15"/>
      <c r="F153" s="16"/>
      <c r="G153" s="47"/>
      <c r="H153" s="18"/>
      <c r="I153" s="18"/>
      <c r="J153" s="18"/>
      <c r="K153" s="19"/>
      <c r="L153" s="19"/>
      <c r="M153" s="19"/>
      <c r="N153" s="19"/>
    </row>
    <row r="154" spans="1:14" s="471" customFormat="1" ht="8.25" customHeight="1">
      <c r="A154" s="59"/>
      <c r="B154" s="13"/>
      <c r="C154" s="14"/>
      <c r="D154" s="13"/>
      <c r="E154" s="15"/>
      <c r="F154" s="16"/>
      <c r="G154" s="47"/>
      <c r="H154" s="18"/>
      <c r="I154" s="18"/>
      <c r="J154" s="18"/>
      <c r="K154" s="19"/>
      <c r="L154" s="19"/>
      <c r="M154" s="19"/>
      <c r="N154" s="19"/>
    </row>
    <row r="155" spans="1:14" s="713" customFormat="1" ht="15.75">
      <c r="A155" s="707"/>
      <c r="B155" s="33"/>
      <c r="C155" s="14" t="s">
        <v>180</v>
      </c>
      <c r="D155" s="708"/>
      <c r="E155" s="351"/>
      <c r="F155" s="709"/>
      <c r="G155" s="710"/>
      <c r="H155" s="711"/>
      <c r="I155" s="711"/>
      <c r="J155" s="711"/>
      <c r="K155" s="712"/>
      <c r="L155" s="712"/>
      <c r="M155" s="712"/>
      <c r="N155" s="712"/>
    </row>
    <row r="156" spans="1:14" s="519" customFormat="1" ht="15.75">
      <c r="A156" s="680"/>
      <c r="B156" s="243" t="s">
        <v>493</v>
      </c>
      <c r="C156" s="536">
        <v>93.42</v>
      </c>
      <c r="D156" s="23"/>
      <c r="E156" s="679"/>
      <c r="F156" s="24"/>
      <c r="G156" s="706"/>
      <c r="H156" s="25"/>
      <c r="I156" s="25"/>
      <c r="J156" s="25"/>
      <c r="K156" s="25"/>
      <c r="L156" s="518"/>
      <c r="M156" s="518"/>
      <c r="N156" s="518"/>
    </row>
    <row r="157" spans="1:14" s="713" customFormat="1" ht="15.75">
      <c r="A157" s="707"/>
      <c r="B157" s="33"/>
      <c r="C157" s="625" t="s">
        <v>181</v>
      </c>
      <c r="D157" s="708"/>
      <c r="E157" s="351"/>
      <c r="F157" s="709"/>
      <c r="G157" s="710"/>
      <c r="H157" s="711"/>
      <c r="I157" s="711"/>
      <c r="J157" s="711"/>
      <c r="K157" s="712"/>
      <c r="L157" s="712"/>
      <c r="M157" s="712"/>
      <c r="N157" s="712"/>
    </row>
    <row r="158" spans="1:14" s="519" customFormat="1" ht="15.75">
      <c r="A158" s="680"/>
      <c r="B158" s="243" t="s">
        <v>493</v>
      </c>
      <c r="C158" s="668">
        <v>38.85</v>
      </c>
      <c r="D158" s="23"/>
      <c r="E158" s="679"/>
      <c r="F158" s="24"/>
      <c r="G158" s="706"/>
      <c r="H158" s="25"/>
      <c r="I158" s="25"/>
      <c r="J158" s="25"/>
      <c r="K158" s="25"/>
      <c r="L158" s="518"/>
      <c r="M158" s="518"/>
      <c r="N158" s="518"/>
    </row>
    <row r="159" spans="1:14" s="519" customFormat="1" ht="15">
      <c r="A159" s="680"/>
      <c r="B159" s="243"/>
      <c r="C159" s="625" t="s">
        <v>550</v>
      </c>
      <c r="D159" s="23"/>
      <c r="E159" s="679"/>
      <c r="F159" s="24"/>
      <c r="G159" s="706"/>
      <c r="H159" s="25"/>
      <c r="I159" s="25"/>
      <c r="J159" s="25"/>
      <c r="K159" s="25"/>
      <c r="L159" s="518"/>
      <c r="M159" s="518"/>
      <c r="N159" s="518"/>
    </row>
    <row r="160" spans="1:14" s="519" customFormat="1" ht="13.5">
      <c r="A160" s="680"/>
      <c r="B160" s="23"/>
      <c r="C160" s="720"/>
      <c r="D160" s="23"/>
      <c r="E160" s="679"/>
      <c r="F160" s="24"/>
      <c r="G160" s="706"/>
      <c r="H160" s="25"/>
      <c r="I160" s="25"/>
      <c r="J160" s="25"/>
      <c r="K160" s="25"/>
      <c r="L160" s="518"/>
      <c r="M160" s="518"/>
      <c r="N160" s="518"/>
    </row>
    <row r="161" spans="1:14" s="519" customFormat="1" ht="15">
      <c r="A161" s="680"/>
      <c r="B161" s="23" t="s">
        <v>493</v>
      </c>
      <c r="C161" s="717">
        <v>135</v>
      </c>
      <c r="D161" s="23" t="s">
        <v>13</v>
      </c>
      <c r="E161" s="679">
        <v>0</v>
      </c>
      <c r="F161" s="24" t="s">
        <v>14</v>
      </c>
      <c r="G161" s="706">
        <f>C161*E161</f>
        <v>0</v>
      </c>
      <c r="H161" s="25"/>
      <c r="I161" s="25"/>
      <c r="J161" s="25"/>
      <c r="K161" s="25"/>
      <c r="L161" s="518"/>
      <c r="M161" s="518"/>
      <c r="N161" s="518"/>
    </row>
    <row r="162" spans="1:14" s="519" customFormat="1" ht="13.5">
      <c r="A162" s="680"/>
      <c r="B162" s="23"/>
      <c r="C162" s="717"/>
      <c r="D162" s="23"/>
      <c r="E162" s="679"/>
      <c r="F162" s="24"/>
      <c r="G162" s="706"/>
      <c r="H162" s="25"/>
      <c r="I162" s="25"/>
      <c r="J162" s="25"/>
      <c r="K162" s="25"/>
      <c r="L162" s="518"/>
      <c r="M162" s="518"/>
      <c r="N162" s="518"/>
    </row>
    <row r="163" spans="1:14" s="471" customFormat="1" ht="13.5">
      <c r="A163" s="59"/>
      <c r="B163" s="13"/>
      <c r="C163" s="14"/>
      <c r="D163" s="13"/>
      <c r="E163" s="15"/>
      <c r="F163" s="16"/>
      <c r="G163" s="47"/>
      <c r="H163" s="18"/>
      <c r="I163" s="18"/>
      <c r="J163" s="18"/>
      <c r="K163" s="19"/>
      <c r="L163" s="19"/>
      <c r="M163" s="19"/>
      <c r="N163" s="19"/>
    </row>
    <row r="164" spans="1:14" s="471" customFormat="1" ht="389.25" customHeight="1">
      <c r="A164" s="59" t="s">
        <v>26</v>
      </c>
      <c r="B164" s="13"/>
      <c r="C164" s="492" t="s">
        <v>282</v>
      </c>
      <c r="D164" s="13"/>
      <c r="E164" s="15"/>
      <c r="F164" s="16"/>
      <c r="G164" s="47"/>
      <c r="H164" s="18"/>
      <c r="I164" s="18"/>
      <c r="J164" s="18"/>
      <c r="K164" s="19"/>
      <c r="L164" s="19"/>
      <c r="M164" s="19"/>
      <c r="N164" s="19"/>
    </row>
    <row r="165" spans="1:14" s="471" customFormat="1" ht="15">
      <c r="A165" s="59"/>
      <c r="B165" s="13"/>
      <c r="C165" s="721" t="s">
        <v>222</v>
      </c>
      <c r="D165" s="13"/>
      <c r="E165" s="15"/>
      <c r="F165" s="16"/>
      <c r="G165" s="47"/>
      <c r="H165" s="18"/>
      <c r="I165" s="18"/>
      <c r="J165" s="18"/>
      <c r="K165" s="19"/>
      <c r="L165" s="19"/>
      <c r="M165" s="19"/>
      <c r="N165" s="19"/>
    </row>
    <row r="166" spans="1:14" s="471" customFormat="1" ht="6.75" customHeight="1">
      <c r="A166" s="59"/>
      <c r="B166" s="13"/>
      <c r="C166" s="721"/>
      <c r="D166" s="13"/>
      <c r="E166" s="15"/>
      <c r="F166" s="16"/>
      <c r="G166" s="47"/>
      <c r="H166" s="18"/>
      <c r="I166" s="18"/>
      <c r="J166" s="18"/>
      <c r="K166" s="19"/>
      <c r="L166" s="19"/>
      <c r="M166" s="19"/>
      <c r="N166" s="19"/>
    </row>
    <row r="167" spans="1:14" s="471" customFormat="1" ht="15">
      <c r="A167" s="59"/>
      <c r="B167" s="13" t="s">
        <v>493</v>
      </c>
      <c r="C167" s="21">
        <v>330</v>
      </c>
      <c r="D167" s="13" t="s">
        <v>13</v>
      </c>
      <c r="E167" s="15">
        <v>0</v>
      </c>
      <c r="F167" s="16" t="s">
        <v>14</v>
      </c>
      <c r="G167" s="47">
        <f>C167*E167</f>
        <v>0</v>
      </c>
      <c r="H167" s="18"/>
      <c r="I167" s="18"/>
      <c r="J167" s="18"/>
      <c r="K167" s="19"/>
      <c r="L167" s="19"/>
      <c r="M167" s="19"/>
      <c r="N167" s="19"/>
    </row>
    <row r="168" spans="1:7" s="437" customFormat="1" ht="13.5">
      <c r="A168" s="667"/>
      <c r="B168" s="650"/>
      <c r="C168" s="298"/>
      <c r="D168" s="244"/>
      <c r="E168" s="245"/>
      <c r="F168" s="246"/>
      <c r="G168" s="247"/>
    </row>
    <row r="169" spans="1:14" s="471" customFormat="1" ht="13.5">
      <c r="A169" s="722"/>
      <c r="B169" s="343"/>
      <c r="C169" s="342"/>
      <c r="D169" s="343"/>
      <c r="E169" s="344"/>
      <c r="F169" s="341"/>
      <c r="G169" s="345"/>
      <c r="H169" s="18"/>
      <c r="I169" s="18"/>
      <c r="J169" s="18"/>
      <c r="K169" s="19"/>
      <c r="L169" s="19"/>
      <c r="M169" s="19"/>
      <c r="N169" s="19"/>
    </row>
    <row r="170" spans="1:14" s="471" customFormat="1" ht="15">
      <c r="A170" s="325" t="s">
        <v>29</v>
      </c>
      <c r="B170" s="327"/>
      <c r="C170" s="326" t="s">
        <v>35</v>
      </c>
      <c r="D170" s="327"/>
      <c r="E170" s="3"/>
      <c r="F170" s="325" t="s">
        <v>14</v>
      </c>
      <c r="G170" s="5">
        <f>SUM(G94:G167)</f>
        <v>0</v>
      </c>
      <c r="H170" s="18"/>
      <c r="I170" s="18"/>
      <c r="J170" s="18"/>
      <c r="K170" s="19"/>
      <c r="L170" s="19"/>
      <c r="M170" s="19"/>
      <c r="N170" s="19"/>
    </row>
    <row r="171" spans="1:14" s="471" customFormat="1" ht="13.5">
      <c r="A171" s="723"/>
      <c r="B171" s="331"/>
      <c r="C171" s="330"/>
      <c r="D171" s="331"/>
      <c r="E171" s="332"/>
      <c r="F171" s="329"/>
      <c r="G171" s="333"/>
      <c r="H171" s="18"/>
      <c r="I171" s="18"/>
      <c r="J171" s="18"/>
      <c r="K171" s="19"/>
      <c r="L171" s="19"/>
      <c r="M171" s="19"/>
      <c r="N171" s="19"/>
    </row>
    <row r="172" spans="1:14" s="471" customFormat="1" ht="13.5">
      <c r="A172" s="475"/>
      <c r="B172" s="253"/>
      <c r="C172" s="299"/>
      <c r="D172" s="253"/>
      <c r="E172" s="15"/>
      <c r="F172" s="254"/>
      <c r="G172" s="47"/>
      <c r="H172" s="18"/>
      <c r="I172" s="18"/>
      <c r="J172" s="18"/>
      <c r="K172" s="19"/>
      <c r="L172" s="19"/>
      <c r="M172" s="19"/>
      <c r="N172" s="19"/>
    </row>
    <row r="173" spans="1:14" s="526" customFormat="1" ht="13.5">
      <c r="A173" s="59" t="s">
        <v>36</v>
      </c>
      <c r="B173" s="270"/>
      <c r="C173" s="348" t="s">
        <v>37</v>
      </c>
      <c r="D173" s="348"/>
      <c r="E173" s="349"/>
      <c r="F173" s="269"/>
      <c r="G173" s="5"/>
      <c r="H173" s="524"/>
      <c r="I173" s="524"/>
      <c r="J173" s="524"/>
      <c r="K173" s="525"/>
      <c r="L173" s="525"/>
      <c r="M173" s="525"/>
      <c r="N173" s="525"/>
    </row>
    <row r="174" spans="1:14" s="526" customFormat="1" ht="13.5">
      <c r="A174" s="59"/>
      <c r="B174" s="270"/>
      <c r="C174" s="348"/>
      <c r="D174" s="348"/>
      <c r="E174" s="349"/>
      <c r="F174" s="269"/>
      <c r="G174" s="5"/>
      <c r="H174" s="524"/>
      <c r="I174" s="524"/>
      <c r="J174" s="524"/>
      <c r="K174" s="525"/>
      <c r="L174" s="525"/>
      <c r="M174" s="525"/>
      <c r="N174" s="525"/>
    </row>
    <row r="175" spans="1:39" s="623" customFormat="1" ht="105">
      <c r="A175" s="350" t="s">
        <v>11</v>
      </c>
      <c r="B175" s="51"/>
      <c r="C175" s="724" t="s">
        <v>438</v>
      </c>
      <c r="D175" s="51"/>
      <c r="E175" s="26"/>
      <c r="F175" s="51"/>
      <c r="G175" s="53"/>
      <c r="H175" s="620"/>
      <c r="I175" s="620"/>
      <c r="J175" s="620"/>
      <c r="K175" s="620"/>
      <c r="L175" s="621"/>
      <c r="M175" s="621"/>
      <c r="N175" s="621"/>
      <c r="O175" s="622"/>
      <c r="P175" s="622"/>
      <c r="Q175" s="622"/>
      <c r="R175" s="622"/>
      <c r="S175" s="622"/>
      <c r="T175" s="622"/>
      <c r="U175" s="622"/>
      <c r="V175" s="622"/>
      <c r="W175" s="622"/>
      <c r="X175" s="622"/>
      <c r="Y175" s="622"/>
      <c r="Z175" s="622"/>
      <c r="AA175" s="622"/>
      <c r="AB175" s="622"/>
      <c r="AC175" s="622"/>
      <c r="AD175" s="622"/>
      <c r="AE175" s="622"/>
      <c r="AF175" s="622"/>
      <c r="AG175" s="622"/>
      <c r="AH175" s="622"/>
      <c r="AI175" s="622"/>
      <c r="AJ175" s="622"/>
      <c r="AK175" s="622"/>
      <c r="AL175" s="622"/>
      <c r="AM175" s="622"/>
    </row>
    <row r="176" spans="1:39" s="623" customFormat="1" ht="30">
      <c r="A176" s="350"/>
      <c r="B176" s="51"/>
      <c r="C176" s="50" t="s">
        <v>108</v>
      </c>
      <c r="D176" s="51"/>
      <c r="E176" s="26"/>
      <c r="F176" s="51"/>
      <c r="G176" s="53"/>
      <c r="H176" s="620"/>
      <c r="I176" s="620"/>
      <c r="J176" s="620"/>
      <c r="K176" s="620"/>
      <c r="L176" s="621"/>
      <c r="M176" s="621"/>
      <c r="N176" s="621"/>
      <c r="O176" s="622"/>
      <c r="P176" s="622"/>
      <c r="Q176" s="622"/>
      <c r="R176" s="622"/>
      <c r="S176" s="622"/>
      <c r="T176" s="622"/>
      <c r="U176" s="622"/>
      <c r="V176" s="622"/>
      <c r="W176" s="622"/>
      <c r="X176" s="622"/>
      <c r="Y176" s="622"/>
      <c r="Z176" s="622"/>
      <c r="AA176" s="622"/>
      <c r="AB176" s="622"/>
      <c r="AC176" s="622"/>
      <c r="AD176" s="622"/>
      <c r="AE176" s="622"/>
      <c r="AF176" s="622"/>
      <c r="AG176" s="622"/>
      <c r="AH176" s="622"/>
      <c r="AI176" s="622"/>
      <c r="AJ176" s="622"/>
      <c r="AK176" s="622"/>
      <c r="AL176" s="622"/>
      <c r="AM176" s="622"/>
    </row>
    <row r="177" spans="1:39" s="623" customFormat="1" ht="15.75">
      <c r="A177" s="350"/>
      <c r="B177" s="51"/>
      <c r="C177" s="50" t="s">
        <v>109</v>
      </c>
      <c r="D177" s="51"/>
      <c r="E177" s="26"/>
      <c r="F177" s="51"/>
      <c r="G177" s="53"/>
      <c r="H177" s="620"/>
      <c r="I177" s="620"/>
      <c r="J177" s="620"/>
      <c r="K177" s="620"/>
      <c r="L177" s="621"/>
      <c r="M177" s="621"/>
      <c r="N177" s="621"/>
      <c r="O177" s="622"/>
      <c r="P177" s="622"/>
      <c r="Q177" s="622"/>
      <c r="R177" s="622"/>
      <c r="S177" s="622"/>
      <c r="T177" s="622"/>
      <c r="U177" s="622"/>
      <c r="V177" s="622"/>
      <c r="W177" s="622"/>
      <c r="X177" s="622"/>
      <c r="Y177" s="622"/>
      <c r="Z177" s="622"/>
      <c r="AA177" s="622"/>
      <c r="AB177" s="622"/>
      <c r="AC177" s="622"/>
      <c r="AD177" s="622"/>
      <c r="AE177" s="622"/>
      <c r="AF177" s="622"/>
      <c r="AG177" s="622"/>
      <c r="AH177" s="622"/>
      <c r="AI177" s="622"/>
      <c r="AJ177" s="622"/>
      <c r="AK177" s="622"/>
      <c r="AL177" s="622"/>
      <c r="AM177" s="622"/>
    </row>
    <row r="178" spans="1:39" s="623" customFormat="1" ht="9.75" customHeight="1">
      <c r="A178" s="350"/>
      <c r="B178" s="51"/>
      <c r="C178" s="50"/>
      <c r="D178" s="51"/>
      <c r="E178" s="26"/>
      <c r="F178" s="51"/>
      <c r="G178" s="53"/>
      <c r="H178" s="620"/>
      <c r="I178" s="620"/>
      <c r="J178" s="620"/>
      <c r="K178" s="620"/>
      <c r="L178" s="621"/>
      <c r="M178" s="621"/>
      <c r="N178" s="621"/>
      <c r="O178" s="622"/>
      <c r="P178" s="622"/>
      <c r="Q178" s="622"/>
      <c r="R178" s="622"/>
      <c r="S178" s="622"/>
      <c r="T178" s="622"/>
      <c r="U178" s="622"/>
      <c r="V178" s="622"/>
      <c r="W178" s="622"/>
      <c r="X178" s="622"/>
      <c r="Y178" s="622"/>
      <c r="Z178" s="622"/>
      <c r="AA178" s="622"/>
      <c r="AB178" s="622"/>
      <c r="AC178" s="622"/>
      <c r="AD178" s="622"/>
      <c r="AE178" s="622"/>
      <c r="AF178" s="622"/>
      <c r="AG178" s="622"/>
      <c r="AH178" s="622"/>
      <c r="AI178" s="622"/>
      <c r="AJ178" s="622"/>
      <c r="AK178" s="622"/>
      <c r="AL178" s="622"/>
      <c r="AM178" s="622"/>
    </row>
    <row r="179" spans="1:39" s="623" customFormat="1" ht="15.75">
      <c r="A179" s="6"/>
      <c r="B179" s="51"/>
      <c r="C179" s="725" t="s">
        <v>551</v>
      </c>
      <c r="D179" s="51"/>
      <c r="E179" s="26"/>
      <c r="F179" s="51"/>
      <c r="G179" s="53"/>
      <c r="H179" s="620"/>
      <c r="I179" s="620"/>
      <c r="J179" s="620"/>
      <c r="K179" s="620"/>
      <c r="L179" s="621"/>
      <c r="M179" s="621"/>
      <c r="N179" s="621"/>
      <c r="O179" s="622"/>
      <c r="P179" s="622"/>
      <c r="Q179" s="622"/>
      <c r="R179" s="622"/>
      <c r="S179" s="622"/>
      <c r="T179" s="622"/>
      <c r="U179" s="622"/>
      <c r="V179" s="622"/>
      <c r="W179" s="622"/>
      <c r="X179" s="622"/>
      <c r="Y179" s="622"/>
      <c r="Z179" s="622"/>
      <c r="AA179" s="622"/>
      <c r="AB179" s="622"/>
      <c r="AC179" s="622"/>
      <c r="AD179" s="622"/>
      <c r="AE179" s="622"/>
      <c r="AF179" s="622"/>
      <c r="AG179" s="622"/>
      <c r="AH179" s="622"/>
      <c r="AI179" s="622"/>
      <c r="AJ179" s="622"/>
      <c r="AK179" s="622"/>
      <c r="AL179" s="622"/>
      <c r="AM179" s="622"/>
    </row>
    <row r="180" spans="1:39" s="533" customFormat="1" ht="13.5">
      <c r="A180" s="726"/>
      <c r="B180" s="727"/>
      <c r="C180" s="728"/>
      <c r="D180" s="517"/>
      <c r="E180" s="520"/>
      <c r="F180" s="517"/>
      <c r="G180" s="521"/>
      <c r="H180" s="530"/>
      <c r="I180" s="530"/>
      <c r="J180" s="530"/>
      <c r="K180" s="530"/>
      <c r="L180" s="531"/>
      <c r="M180" s="531"/>
      <c r="N180" s="531"/>
      <c r="O180" s="532"/>
      <c r="P180" s="532"/>
      <c r="Q180" s="532"/>
      <c r="R180" s="532"/>
      <c r="S180" s="532"/>
      <c r="T180" s="532"/>
      <c r="U180" s="532"/>
      <c r="V180" s="532"/>
      <c r="W180" s="532"/>
      <c r="X180" s="532"/>
      <c r="Y180" s="532"/>
      <c r="Z180" s="532"/>
      <c r="AA180" s="532"/>
      <c r="AB180" s="532"/>
      <c r="AC180" s="532"/>
      <c r="AD180" s="532"/>
      <c r="AE180" s="532"/>
      <c r="AF180" s="532"/>
      <c r="AG180" s="532"/>
      <c r="AH180" s="532"/>
      <c r="AI180" s="532"/>
      <c r="AJ180" s="532"/>
      <c r="AK180" s="532"/>
      <c r="AL180" s="532"/>
      <c r="AM180" s="532"/>
    </row>
    <row r="181" spans="1:39" s="623" customFormat="1" ht="15.75">
      <c r="A181" s="350"/>
      <c r="B181" s="51" t="s">
        <v>23</v>
      </c>
      <c r="C181" s="21">
        <v>6</v>
      </c>
      <c r="D181" s="51" t="s">
        <v>13</v>
      </c>
      <c r="E181" s="26">
        <v>0</v>
      </c>
      <c r="F181" s="51" t="s">
        <v>14</v>
      </c>
      <c r="G181" s="53">
        <f>+C181*E181</f>
        <v>0</v>
      </c>
      <c r="H181" s="620"/>
      <c r="I181" s="620"/>
      <c r="J181" s="620"/>
      <c r="K181" s="620"/>
      <c r="L181" s="621"/>
      <c r="M181" s="621"/>
      <c r="N181" s="621"/>
      <c r="O181" s="622"/>
      <c r="P181" s="622"/>
      <c r="Q181" s="622"/>
      <c r="R181" s="622"/>
      <c r="S181" s="622"/>
      <c r="T181" s="622"/>
      <c r="U181" s="622"/>
      <c r="V181" s="622"/>
      <c r="W181" s="622"/>
      <c r="X181" s="622"/>
      <c r="Y181" s="622"/>
      <c r="Z181" s="622"/>
      <c r="AA181" s="622"/>
      <c r="AB181" s="622"/>
      <c r="AC181" s="622"/>
      <c r="AD181" s="622"/>
      <c r="AE181" s="622"/>
      <c r="AF181" s="622"/>
      <c r="AG181" s="622"/>
      <c r="AH181" s="622"/>
      <c r="AI181" s="622"/>
      <c r="AJ181" s="622"/>
      <c r="AK181" s="622"/>
      <c r="AL181" s="622"/>
      <c r="AM181" s="622"/>
    </row>
    <row r="182" spans="1:39" s="623" customFormat="1" ht="15.75">
      <c r="A182" s="350"/>
      <c r="B182" s="51"/>
      <c r="C182" s="729"/>
      <c r="D182" s="51"/>
      <c r="E182" s="26"/>
      <c r="F182" s="51"/>
      <c r="G182" s="53"/>
      <c r="H182" s="620"/>
      <c r="I182" s="620"/>
      <c r="J182" s="620"/>
      <c r="K182" s="620"/>
      <c r="L182" s="621"/>
      <c r="M182" s="621"/>
      <c r="N182" s="621"/>
      <c r="O182" s="622"/>
      <c r="P182" s="622"/>
      <c r="Q182" s="622"/>
      <c r="R182" s="622"/>
      <c r="S182" s="622"/>
      <c r="T182" s="622"/>
      <c r="U182" s="622"/>
      <c r="V182" s="622"/>
      <c r="W182" s="622"/>
      <c r="X182" s="622"/>
      <c r="Y182" s="622"/>
      <c r="Z182" s="622"/>
      <c r="AA182" s="622"/>
      <c r="AB182" s="622"/>
      <c r="AC182" s="622"/>
      <c r="AD182" s="622"/>
      <c r="AE182" s="622"/>
      <c r="AF182" s="622"/>
      <c r="AG182" s="622"/>
      <c r="AH182" s="622"/>
      <c r="AI182" s="622"/>
      <c r="AJ182" s="622"/>
      <c r="AK182" s="622"/>
      <c r="AL182" s="622"/>
      <c r="AM182" s="622"/>
    </row>
    <row r="183" spans="1:14" s="526" customFormat="1" ht="13.5">
      <c r="A183" s="59"/>
      <c r="B183" s="270"/>
      <c r="C183" s="348"/>
      <c r="D183" s="348"/>
      <c r="E183" s="349"/>
      <c r="F183" s="269"/>
      <c r="G183" s="5"/>
      <c r="H183" s="524"/>
      <c r="I183" s="524"/>
      <c r="J183" s="524"/>
      <c r="K183" s="525"/>
      <c r="L183" s="525"/>
      <c r="M183" s="525"/>
      <c r="N183" s="525"/>
    </row>
    <row r="184" spans="1:14" s="49" customFormat="1" ht="180">
      <c r="A184" s="730" t="s">
        <v>15</v>
      </c>
      <c r="B184" s="549"/>
      <c r="C184" s="548" t="s">
        <v>471</v>
      </c>
      <c r="D184" s="23"/>
      <c r="E184" s="674"/>
      <c r="F184" s="24"/>
      <c r="G184" s="47"/>
      <c r="H184" s="25"/>
      <c r="I184" s="25"/>
      <c r="J184" s="25"/>
      <c r="K184" s="48"/>
      <c r="L184" s="48"/>
      <c r="M184" s="48"/>
      <c r="N184" s="48"/>
    </row>
    <row r="185" spans="1:14" s="49" customFormat="1" ht="13.5">
      <c r="A185" s="730"/>
      <c r="B185" s="549"/>
      <c r="C185" s="548"/>
      <c r="D185" s="23"/>
      <c r="E185" s="674"/>
      <c r="F185" s="24"/>
      <c r="G185" s="47"/>
      <c r="H185" s="25"/>
      <c r="I185" s="25"/>
      <c r="J185" s="25"/>
      <c r="K185" s="48"/>
      <c r="L185" s="48"/>
      <c r="M185" s="48"/>
      <c r="N185" s="48"/>
    </row>
    <row r="186" spans="1:99" s="49" customFormat="1" ht="60">
      <c r="A186" s="294"/>
      <c r="B186" s="730"/>
      <c r="C186" s="628" t="s">
        <v>472</v>
      </c>
      <c r="D186" s="23"/>
      <c r="E186" s="674"/>
      <c r="F186" s="24"/>
      <c r="G186" s="47"/>
      <c r="H186" s="25"/>
      <c r="I186" s="25"/>
      <c r="J186" s="25"/>
      <c r="K186" s="25"/>
      <c r="L186" s="25"/>
      <c r="M186" s="25"/>
      <c r="N186" s="25"/>
      <c r="O186" s="500"/>
      <c r="P186" s="500"/>
      <c r="Q186" s="500"/>
      <c r="R186" s="500"/>
      <c r="S186" s="500"/>
      <c r="T186" s="500"/>
      <c r="U186" s="500"/>
      <c r="V186" s="500"/>
      <c r="W186" s="500"/>
      <c r="X186" s="500"/>
      <c r="Y186" s="500"/>
      <c r="Z186" s="500"/>
      <c r="AA186" s="500"/>
      <c r="AB186" s="500"/>
      <c r="AC186" s="500"/>
      <c r="AD186" s="500"/>
      <c r="AE186" s="500"/>
      <c r="AF186" s="500"/>
      <c r="AG186" s="500"/>
      <c r="AH186" s="500"/>
      <c r="AI186" s="500"/>
      <c r="AJ186" s="500"/>
      <c r="AK186" s="500"/>
      <c r="AL186" s="500"/>
      <c r="AM186" s="500"/>
      <c r="AN186" s="500"/>
      <c r="AO186" s="500"/>
      <c r="AP186" s="500"/>
      <c r="AQ186" s="500"/>
      <c r="AR186" s="500"/>
      <c r="AS186" s="500"/>
      <c r="AT186" s="500"/>
      <c r="AU186" s="500"/>
      <c r="AV186" s="500"/>
      <c r="AW186" s="500"/>
      <c r="AX186" s="500"/>
      <c r="AY186" s="500"/>
      <c r="AZ186" s="500"/>
      <c r="BA186" s="500"/>
      <c r="BB186" s="500"/>
      <c r="BC186" s="500"/>
      <c r="BD186" s="500"/>
      <c r="BE186" s="500"/>
      <c r="BF186" s="500"/>
      <c r="BG186" s="500"/>
      <c r="BH186" s="500"/>
      <c r="BI186" s="500"/>
      <c r="BJ186" s="500"/>
      <c r="BK186" s="500"/>
      <c r="BL186" s="500"/>
      <c r="BM186" s="500"/>
      <c r="BN186" s="500"/>
      <c r="BO186" s="500"/>
      <c r="BP186" s="500"/>
      <c r="BQ186" s="500"/>
      <c r="BR186" s="500"/>
      <c r="BS186" s="500"/>
      <c r="BT186" s="500"/>
      <c r="BU186" s="500"/>
      <c r="BV186" s="500"/>
      <c r="BW186" s="500"/>
      <c r="BX186" s="500"/>
      <c r="BY186" s="500"/>
      <c r="BZ186" s="500"/>
      <c r="CA186" s="500"/>
      <c r="CB186" s="500"/>
      <c r="CC186" s="500"/>
      <c r="CD186" s="500"/>
      <c r="CE186" s="500"/>
      <c r="CF186" s="500"/>
      <c r="CG186" s="500"/>
      <c r="CH186" s="500"/>
      <c r="CI186" s="500"/>
      <c r="CJ186" s="500"/>
      <c r="CK186" s="500"/>
      <c r="CL186" s="500"/>
      <c r="CM186" s="500"/>
      <c r="CN186" s="500"/>
      <c r="CO186" s="500"/>
      <c r="CP186" s="500"/>
      <c r="CQ186" s="500"/>
      <c r="CR186" s="500"/>
      <c r="CS186" s="500"/>
      <c r="CT186" s="500"/>
      <c r="CU186" s="500"/>
    </row>
    <row r="187" spans="1:14" s="437" customFormat="1" ht="13.5">
      <c r="A187" s="59"/>
      <c r="B187" s="33"/>
      <c r="C187" s="14"/>
      <c r="D187" s="34"/>
      <c r="E187" s="35"/>
      <c r="F187" s="33"/>
      <c r="G187" s="36"/>
      <c r="H187" s="257"/>
      <c r="I187" s="257"/>
      <c r="J187" s="257"/>
      <c r="K187" s="257"/>
      <c r="L187" s="257"/>
      <c r="M187" s="257"/>
      <c r="N187" s="257"/>
    </row>
    <row r="188" spans="1:14" s="49" customFormat="1" ht="13.5">
      <c r="A188" s="691"/>
      <c r="B188" s="23" t="s">
        <v>23</v>
      </c>
      <c r="C188" s="677">
        <v>6</v>
      </c>
      <c r="D188" s="23" t="s">
        <v>13</v>
      </c>
      <c r="E188" s="15"/>
      <c r="F188" s="24" t="s">
        <v>14</v>
      </c>
      <c r="G188" s="47">
        <f>C188*E188</f>
        <v>0</v>
      </c>
      <c r="H188" s="25"/>
      <c r="I188" s="25"/>
      <c r="J188" s="25"/>
      <c r="K188" s="48"/>
      <c r="L188" s="48"/>
      <c r="M188" s="48"/>
      <c r="N188" s="48"/>
    </row>
    <row r="189" spans="1:14" s="49" customFormat="1" ht="13.5">
      <c r="A189" s="691"/>
      <c r="B189" s="23"/>
      <c r="C189" s="42"/>
      <c r="D189" s="23"/>
      <c r="E189" s="15"/>
      <c r="F189" s="24"/>
      <c r="G189" s="47"/>
      <c r="H189" s="25"/>
      <c r="I189" s="25"/>
      <c r="J189" s="25"/>
      <c r="K189" s="48"/>
      <c r="L189" s="48"/>
      <c r="M189" s="48"/>
      <c r="N189" s="48"/>
    </row>
    <row r="190" spans="1:14" s="49" customFormat="1" ht="270">
      <c r="A190" s="294" t="s">
        <v>17</v>
      </c>
      <c r="B190" s="29"/>
      <c r="C190" s="627" t="s">
        <v>473</v>
      </c>
      <c r="D190" s="549"/>
      <c r="E190" s="731"/>
      <c r="F190" s="29"/>
      <c r="G190" s="731"/>
      <c r="H190" s="25"/>
      <c r="I190" s="25"/>
      <c r="J190" s="25"/>
      <c r="K190" s="48"/>
      <c r="L190" s="48"/>
      <c r="M190" s="48"/>
      <c r="N190" s="48"/>
    </row>
    <row r="191" spans="1:14" s="49" customFormat="1" ht="15">
      <c r="A191" s="294"/>
      <c r="B191" s="295"/>
      <c r="C191" s="732" t="s">
        <v>295</v>
      </c>
      <c r="D191" s="227"/>
      <c r="E191" s="241"/>
      <c r="F191" s="24"/>
      <c r="G191" s="17"/>
      <c r="H191" s="25"/>
      <c r="I191" s="25"/>
      <c r="J191" s="25"/>
      <c r="K191" s="48"/>
      <c r="L191" s="48"/>
      <c r="M191" s="48"/>
      <c r="N191" s="48"/>
    </row>
    <row r="192" spans="1:14" s="49" customFormat="1" ht="8.25" customHeight="1">
      <c r="A192" s="294"/>
      <c r="B192" s="29"/>
      <c r="C192" s="590"/>
      <c r="D192" s="549"/>
      <c r="E192" s="731"/>
      <c r="F192" s="29"/>
      <c r="G192" s="731"/>
      <c r="H192" s="25"/>
      <c r="I192" s="25"/>
      <c r="J192" s="25"/>
      <c r="K192" s="48"/>
      <c r="L192" s="48"/>
      <c r="M192" s="48"/>
      <c r="N192" s="48"/>
    </row>
    <row r="193" spans="1:14" s="49" customFormat="1" ht="15.75">
      <c r="A193" s="294"/>
      <c r="B193" s="24" t="s">
        <v>23</v>
      </c>
      <c r="C193" s="733">
        <v>6</v>
      </c>
      <c r="D193" s="23" t="s">
        <v>13</v>
      </c>
      <c r="E193" s="47">
        <v>0</v>
      </c>
      <c r="F193" s="24" t="s">
        <v>14</v>
      </c>
      <c r="G193" s="17">
        <f>C193*E193</f>
        <v>0</v>
      </c>
      <c r="H193" s="25"/>
      <c r="I193" s="25"/>
      <c r="J193" s="25"/>
      <c r="K193" s="48"/>
      <c r="L193" s="48"/>
      <c r="M193" s="48"/>
      <c r="N193" s="48"/>
    </row>
    <row r="194" spans="1:14" s="49" customFormat="1" ht="13.5">
      <c r="A194" s="691"/>
      <c r="B194" s="23"/>
      <c r="C194" s="42"/>
      <c r="D194" s="23"/>
      <c r="E194" s="15"/>
      <c r="F194" s="24"/>
      <c r="G194" s="47"/>
      <c r="H194" s="25"/>
      <c r="I194" s="25"/>
      <c r="J194" s="25"/>
      <c r="K194" s="48"/>
      <c r="L194" s="48"/>
      <c r="M194" s="48"/>
      <c r="N194" s="48"/>
    </row>
    <row r="195" spans="1:14" s="49" customFormat="1" ht="13.5">
      <c r="A195" s="691"/>
      <c r="B195" s="23"/>
      <c r="C195" s="42"/>
      <c r="D195" s="23"/>
      <c r="E195" s="15"/>
      <c r="F195" s="24"/>
      <c r="G195" s="47"/>
      <c r="H195" s="25"/>
      <c r="I195" s="25"/>
      <c r="J195" s="25"/>
      <c r="K195" s="48"/>
      <c r="L195" s="48"/>
      <c r="M195" s="48"/>
      <c r="N195" s="48"/>
    </row>
    <row r="196" spans="1:14" s="713" customFormat="1" ht="45.75">
      <c r="A196" s="350" t="s">
        <v>19</v>
      </c>
      <c r="B196" s="734"/>
      <c r="C196" s="628" t="s">
        <v>552</v>
      </c>
      <c r="D196" s="734"/>
      <c r="E196" s="735"/>
      <c r="F196" s="709"/>
      <c r="G196" s="351"/>
      <c r="H196" s="711"/>
      <c r="I196" s="711"/>
      <c r="J196" s="711"/>
      <c r="K196" s="712"/>
      <c r="L196" s="712"/>
      <c r="M196" s="712"/>
      <c r="N196" s="712"/>
    </row>
    <row r="197" spans="1:14" s="713" customFormat="1" ht="45">
      <c r="A197" s="707"/>
      <c r="B197" s="734"/>
      <c r="C197" s="364" t="s">
        <v>4</v>
      </c>
      <c r="D197" s="734"/>
      <c r="E197" s="735"/>
      <c r="F197" s="709"/>
      <c r="G197" s="351"/>
      <c r="H197" s="711"/>
      <c r="I197" s="711"/>
      <c r="J197" s="711"/>
      <c r="K197" s="712"/>
      <c r="L197" s="712"/>
      <c r="M197" s="712"/>
      <c r="N197" s="712"/>
    </row>
    <row r="198" spans="1:14" s="713" customFormat="1" ht="15.75">
      <c r="A198" s="707"/>
      <c r="B198" s="734"/>
      <c r="C198" s="260" t="s">
        <v>5</v>
      </c>
      <c r="D198" s="734"/>
      <c r="E198" s="735"/>
      <c r="F198" s="709"/>
      <c r="G198" s="351"/>
      <c r="H198" s="711"/>
      <c r="I198" s="711"/>
      <c r="J198" s="711"/>
      <c r="K198" s="712"/>
      <c r="L198" s="712"/>
      <c r="M198" s="712"/>
      <c r="N198" s="712"/>
    </row>
    <row r="199" spans="1:14" s="713" customFormat="1" ht="15.75">
      <c r="A199" s="707"/>
      <c r="B199" s="734"/>
      <c r="C199" s="736"/>
      <c r="D199" s="734"/>
      <c r="E199" s="735"/>
      <c r="F199" s="709"/>
      <c r="G199" s="351"/>
      <c r="H199" s="711"/>
      <c r="I199" s="711"/>
      <c r="J199" s="711"/>
      <c r="K199" s="712"/>
      <c r="L199" s="712"/>
      <c r="M199" s="712"/>
      <c r="N199" s="712"/>
    </row>
    <row r="200" spans="1:7" s="6" customFormat="1" ht="13.5">
      <c r="A200" s="1"/>
      <c r="B200" s="23" t="s">
        <v>23</v>
      </c>
      <c r="C200" s="42">
        <v>6</v>
      </c>
      <c r="D200" s="2" t="s">
        <v>13</v>
      </c>
      <c r="E200" s="3">
        <v>0</v>
      </c>
      <c r="F200" s="584" t="s">
        <v>14</v>
      </c>
      <c r="G200" s="5">
        <f>C200*E200</f>
        <v>0</v>
      </c>
    </row>
    <row r="201" spans="1:7" s="6" customFormat="1" ht="13.5">
      <c r="A201" s="1"/>
      <c r="B201" s="23"/>
      <c r="C201" s="42"/>
      <c r="D201" s="2"/>
      <c r="E201" s="3"/>
      <c r="F201" s="4"/>
      <c r="G201" s="5"/>
    </row>
    <row r="202" spans="1:7" s="538" customFormat="1" ht="13.5">
      <c r="A202" s="737"/>
      <c r="B202" s="738"/>
      <c r="C202" s="739"/>
      <c r="D202" s="740"/>
      <c r="E202" s="741"/>
      <c r="F202" s="742"/>
      <c r="G202" s="743"/>
    </row>
    <row r="203" spans="1:14" s="49" customFormat="1" ht="13.5">
      <c r="A203" s="744"/>
      <c r="B203" s="371"/>
      <c r="C203" s="370"/>
      <c r="D203" s="371"/>
      <c r="E203" s="344"/>
      <c r="F203" s="369"/>
      <c r="G203" s="345"/>
      <c r="H203" s="25"/>
      <c r="I203" s="25"/>
      <c r="J203" s="25"/>
      <c r="K203" s="48"/>
      <c r="L203" s="48"/>
      <c r="M203" s="48"/>
      <c r="N203" s="48"/>
    </row>
    <row r="204" spans="1:14" s="471" customFormat="1" ht="30">
      <c r="A204" s="723" t="s">
        <v>36</v>
      </c>
      <c r="B204" s="745"/>
      <c r="C204" s="376" t="s">
        <v>38</v>
      </c>
      <c r="D204" s="376"/>
      <c r="E204" s="377"/>
      <c r="F204" s="375" t="s">
        <v>14</v>
      </c>
      <c r="G204" s="378">
        <f>SUM(G180:G201)</f>
        <v>0</v>
      </c>
      <c r="H204" s="18"/>
      <c r="I204" s="18"/>
      <c r="J204" s="18"/>
      <c r="K204" s="19"/>
      <c r="L204" s="19"/>
      <c r="M204" s="19"/>
      <c r="N204" s="19"/>
    </row>
    <row r="205" spans="1:14" s="471" customFormat="1" ht="13.5">
      <c r="A205" s="475"/>
      <c r="B205" s="408"/>
      <c r="C205" s="373"/>
      <c r="D205" s="373"/>
      <c r="E205" s="374"/>
      <c r="F205" s="325"/>
      <c r="G205" s="363"/>
      <c r="H205" s="18"/>
      <c r="I205" s="18"/>
      <c r="J205" s="18"/>
      <c r="K205" s="19"/>
      <c r="L205" s="19"/>
      <c r="M205" s="19"/>
      <c r="N205" s="19"/>
    </row>
    <row r="206" spans="1:14" s="471" customFormat="1" ht="13.5">
      <c r="A206" s="475"/>
      <c r="B206" s="408"/>
      <c r="C206" s="373"/>
      <c r="D206" s="373"/>
      <c r="E206" s="374"/>
      <c r="F206" s="325"/>
      <c r="G206" s="363"/>
      <c r="H206" s="18"/>
      <c r="I206" s="18"/>
      <c r="J206" s="18"/>
      <c r="K206" s="19"/>
      <c r="L206" s="19"/>
      <c r="M206" s="19"/>
      <c r="N206" s="19"/>
    </row>
    <row r="207" spans="1:14" s="526" customFormat="1" ht="15">
      <c r="A207" s="59" t="s">
        <v>39</v>
      </c>
      <c r="B207" s="270"/>
      <c r="C207" s="379" t="s">
        <v>41</v>
      </c>
      <c r="D207" s="270"/>
      <c r="E207" s="3"/>
      <c r="F207" s="269"/>
      <c r="G207" s="5"/>
      <c r="H207" s="524"/>
      <c r="I207" s="524"/>
      <c r="J207" s="524"/>
      <c r="K207" s="525"/>
      <c r="L207" s="525"/>
      <c r="M207" s="525"/>
      <c r="N207" s="525"/>
    </row>
    <row r="208" spans="1:14" s="526" customFormat="1" ht="13.5">
      <c r="A208" s="59"/>
      <c r="B208" s="270"/>
      <c r="C208" s="379"/>
      <c r="D208" s="270"/>
      <c r="E208" s="3"/>
      <c r="F208" s="269"/>
      <c r="G208" s="5"/>
      <c r="H208" s="524"/>
      <c r="I208" s="524"/>
      <c r="J208" s="524"/>
      <c r="K208" s="525"/>
      <c r="L208" s="525"/>
      <c r="M208" s="525"/>
      <c r="N208" s="525"/>
    </row>
    <row r="209" spans="1:14" s="526" customFormat="1" ht="13.5">
      <c r="A209" s="505" t="s">
        <v>192</v>
      </c>
      <c r="B209" s="270"/>
      <c r="C209" s="270" t="s">
        <v>86</v>
      </c>
      <c r="D209" s="270"/>
      <c r="E209" s="3"/>
      <c r="F209" s="269"/>
      <c r="G209" s="5"/>
      <c r="H209" s="524"/>
      <c r="I209" s="524"/>
      <c r="J209" s="524"/>
      <c r="K209" s="525"/>
      <c r="L209" s="525"/>
      <c r="M209" s="525"/>
      <c r="N209" s="525"/>
    </row>
    <row r="210" spans="1:14" s="526" customFormat="1" ht="57.75" customHeight="1">
      <c r="A210" s="59"/>
      <c r="B210" s="270"/>
      <c r="C210" s="55" t="s">
        <v>470</v>
      </c>
      <c r="D210" s="270"/>
      <c r="E210" s="3"/>
      <c r="F210" s="269"/>
      <c r="G210" s="5"/>
      <c r="H210" s="524"/>
      <c r="I210" s="524"/>
      <c r="J210" s="524"/>
      <c r="K210" s="525"/>
      <c r="L210" s="525"/>
      <c r="M210" s="525"/>
      <c r="N210" s="525"/>
    </row>
    <row r="211" spans="1:14" s="526" customFormat="1" ht="14.25" customHeight="1">
      <c r="A211" s="59"/>
      <c r="B211" s="270"/>
      <c r="C211" s="379"/>
      <c r="D211" s="270"/>
      <c r="E211" s="3"/>
      <c r="F211" s="269"/>
      <c r="G211" s="5"/>
      <c r="H211" s="524"/>
      <c r="I211" s="524"/>
      <c r="J211" s="524"/>
      <c r="K211" s="525"/>
      <c r="L211" s="525"/>
      <c r="M211" s="525"/>
      <c r="N211" s="525"/>
    </row>
    <row r="212" spans="1:14" s="49" customFormat="1" ht="165">
      <c r="A212" s="691" t="s">
        <v>11</v>
      </c>
      <c r="B212" s="23"/>
      <c r="C212" s="628" t="s">
        <v>553</v>
      </c>
      <c r="D212" s="23"/>
      <c r="E212" s="15"/>
      <c r="F212" s="24"/>
      <c r="G212" s="47"/>
      <c r="H212" s="25"/>
      <c r="I212" s="25"/>
      <c r="J212" s="25"/>
      <c r="K212" s="48"/>
      <c r="L212" s="48"/>
      <c r="M212" s="48"/>
      <c r="N212" s="48"/>
    </row>
    <row r="213" spans="1:14" s="32" customFormat="1" ht="15">
      <c r="A213" s="691"/>
      <c r="B213" s="549"/>
      <c r="C213" s="628" t="s">
        <v>42</v>
      </c>
      <c r="D213" s="549"/>
      <c r="E213" s="497"/>
      <c r="F213" s="29"/>
      <c r="G213" s="498"/>
      <c r="H213" s="30"/>
      <c r="I213" s="30"/>
      <c r="J213" s="30"/>
      <c r="K213" s="31"/>
      <c r="L213" s="31"/>
      <c r="M213" s="31"/>
      <c r="N213" s="31"/>
    </row>
    <row r="214" spans="1:14" s="32" customFormat="1" ht="7.5" customHeight="1">
      <c r="A214" s="691"/>
      <c r="B214" s="549"/>
      <c r="C214" s="628"/>
      <c r="D214" s="549"/>
      <c r="E214" s="497"/>
      <c r="F214" s="29"/>
      <c r="G214" s="498"/>
      <c r="H214" s="30"/>
      <c r="I214" s="30"/>
      <c r="J214" s="30"/>
      <c r="K214" s="31"/>
      <c r="L214" s="31"/>
      <c r="M214" s="31"/>
      <c r="N214" s="31"/>
    </row>
    <row r="215" spans="1:14" s="38" customFormat="1" ht="15.75">
      <c r="A215" s="467"/>
      <c r="B215" s="29" t="s">
        <v>99</v>
      </c>
      <c r="C215" s="746" t="s">
        <v>194</v>
      </c>
      <c r="D215" s="664"/>
      <c r="E215" s="747"/>
      <c r="F215" s="748"/>
      <c r="G215" s="749"/>
      <c r="H215" s="37"/>
      <c r="I215" s="37"/>
      <c r="J215" s="37"/>
      <c r="K215" s="37"/>
      <c r="L215" s="37"/>
      <c r="M215" s="37"/>
      <c r="N215" s="37"/>
    </row>
    <row r="216" spans="1:14" s="437" customFormat="1" ht="15">
      <c r="A216" s="59"/>
      <c r="B216" s="33"/>
      <c r="C216" s="14" t="s">
        <v>180</v>
      </c>
      <c r="D216" s="34"/>
      <c r="E216" s="35"/>
      <c r="F216" s="33"/>
      <c r="G216" s="36"/>
      <c r="H216" s="257"/>
      <c r="I216" s="257"/>
      <c r="J216" s="257"/>
      <c r="K216" s="257"/>
      <c r="L216" s="257"/>
      <c r="M216" s="257"/>
      <c r="N216" s="257"/>
    </row>
    <row r="217" spans="1:14" s="437" customFormat="1" ht="15">
      <c r="A217" s="242"/>
      <c r="B217" s="243" t="s">
        <v>12</v>
      </c>
      <c r="C217" s="536" t="s">
        <v>440</v>
      </c>
      <c r="D217" s="34"/>
      <c r="E217" s="35"/>
      <c r="F217" s="33"/>
      <c r="G217" s="36"/>
      <c r="H217" s="257"/>
      <c r="I217" s="257"/>
      <c r="J217" s="257"/>
      <c r="K217" s="257"/>
      <c r="L217" s="257"/>
      <c r="M217" s="257"/>
      <c r="N217" s="257"/>
    </row>
    <row r="218" spans="1:14" s="437" customFormat="1" ht="30">
      <c r="A218" s="242"/>
      <c r="B218" s="33"/>
      <c r="C218" s="14" t="s">
        <v>439</v>
      </c>
      <c r="D218" s="34"/>
      <c r="E218" s="35"/>
      <c r="F218" s="33"/>
      <c r="G218" s="36"/>
      <c r="H218" s="257"/>
      <c r="I218" s="257"/>
      <c r="J218" s="257"/>
      <c r="K218" s="257"/>
      <c r="L218" s="257"/>
      <c r="M218" s="257"/>
      <c r="N218" s="257"/>
    </row>
    <row r="219" spans="1:14" s="437" customFormat="1" ht="15">
      <c r="A219" s="242"/>
      <c r="B219" s="243" t="s">
        <v>12</v>
      </c>
      <c r="C219" s="668" t="s">
        <v>444</v>
      </c>
      <c r="D219" s="34"/>
      <c r="E219" s="35"/>
      <c r="F219" s="33"/>
      <c r="G219" s="36"/>
      <c r="H219" s="257"/>
      <c r="I219" s="257"/>
      <c r="J219" s="257"/>
      <c r="K219" s="257"/>
      <c r="L219" s="257"/>
      <c r="M219" s="257"/>
      <c r="N219" s="257"/>
    </row>
    <row r="220" spans="1:14" s="437" customFormat="1" ht="13.5">
      <c r="A220" s="242"/>
      <c r="B220" s="243"/>
      <c r="C220" s="536" t="s">
        <v>445</v>
      </c>
      <c r="D220" s="34"/>
      <c r="E220" s="35"/>
      <c r="F220" s="33"/>
      <c r="G220" s="36"/>
      <c r="H220" s="257"/>
      <c r="I220" s="257"/>
      <c r="J220" s="257"/>
      <c r="K220" s="257"/>
      <c r="L220" s="257"/>
      <c r="M220" s="257"/>
      <c r="N220" s="257"/>
    </row>
    <row r="221" spans="1:14" s="437" customFormat="1" ht="7.5" customHeight="1">
      <c r="A221" s="242"/>
      <c r="B221" s="243"/>
      <c r="C221" s="536"/>
      <c r="D221" s="34"/>
      <c r="E221" s="35"/>
      <c r="F221" s="33"/>
      <c r="G221" s="36"/>
      <c r="H221" s="257"/>
      <c r="I221" s="257"/>
      <c r="J221" s="257"/>
      <c r="K221" s="257"/>
      <c r="L221" s="257"/>
      <c r="M221" s="257"/>
      <c r="N221" s="257"/>
    </row>
    <row r="222" spans="1:14" s="38" customFormat="1" ht="16.5">
      <c r="A222" s="40"/>
      <c r="B222" s="41" t="s">
        <v>12</v>
      </c>
      <c r="C222" s="42">
        <v>204</v>
      </c>
      <c r="D222" s="43" t="s">
        <v>13</v>
      </c>
      <c r="E222" s="44"/>
      <c r="F222" s="45" t="s">
        <v>14</v>
      </c>
      <c r="G222" s="46">
        <f>C222*E222</f>
        <v>0</v>
      </c>
      <c r="H222" s="37"/>
      <c r="I222" s="37"/>
      <c r="J222" s="37"/>
      <c r="K222" s="37"/>
      <c r="L222" s="37"/>
      <c r="M222" s="37"/>
      <c r="N222" s="37"/>
    </row>
    <row r="223" spans="1:14" s="437" customFormat="1" ht="10.5" customHeight="1">
      <c r="A223" s="242"/>
      <c r="B223" s="243"/>
      <c r="C223" s="536"/>
      <c r="D223" s="34"/>
      <c r="E223" s="35"/>
      <c r="F223" s="33"/>
      <c r="G223" s="36"/>
      <c r="H223" s="257"/>
      <c r="I223" s="257"/>
      <c r="J223" s="257"/>
      <c r="K223" s="257"/>
      <c r="L223" s="257"/>
      <c r="M223" s="257"/>
      <c r="N223" s="257"/>
    </row>
    <row r="224" spans="1:14" s="38" customFormat="1" ht="15.75">
      <c r="A224" s="467"/>
      <c r="B224" s="29" t="s">
        <v>100</v>
      </c>
      <c r="C224" s="628" t="s">
        <v>195</v>
      </c>
      <c r="D224" s="628"/>
      <c r="E224" s="628"/>
      <c r="F224" s="628"/>
      <c r="G224" s="749"/>
      <c r="H224" s="37"/>
      <c r="I224" s="37"/>
      <c r="J224" s="37"/>
      <c r="K224" s="37"/>
      <c r="L224" s="37"/>
      <c r="M224" s="37"/>
      <c r="N224" s="37"/>
    </row>
    <row r="225" spans="1:14" s="471" customFormat="1" ht="15">
      <c r="A225" s="59"/>
      <c r="B225" s="13"/>
      <c r="C225" s="628" t="s">
        <v>60</v>
      </c>
      <c r="D225" s="628"/>
      <c r="E225" s="628"/>
      <c r="F225" s="628"/>
      <c r="G225" s="17"/>
      <c r="H225" s="18"/>
      <c r="I225" s="18"/>
      <c r="J225" s="18"/>
      <c r="K225" s="19"/>
      <c r="L225" s="19"/>
      <c r="M225" s="19"/>
      <c r="N225" s="19"/>
    </row>
    <row r="226" spans="1:14" s="437" customFormat="1" ht="15">
      <c r="A226" s="242"/>
      <c r="B226" s="243"/>
      <c r="C226" s="628" t="s">
        <v>287</v>
      </c>
      <c r="D226" s="628"/>
      <c r="E226" s="628"/>
      <c r="F226" s="628"/>
      <c r="G226" s="36"/>
      <c r="H226" s="257"/>
      <c r="I226" s="257"/>
      <c r="J226" s="257"/>
      <c r="K226" s="257"/>
      <c r="L226" s="257"/>
      <c r="M226" s="257"/>
      <c r="N226" s="257"/>
    </row>
    <row r="227" spans="1:14" s="437" customFormat="1" ht="15">
      <c r="A227" s="242"/>
      <c r="B227" s="243"/>
      <c r="C227" s="628" t="s">
        <v>286</v>
      </c>
      <c r="D227" s="628"/>
      <c r="E227" s="628"/>
      <c r="F227" s="628"/>
      <c r="G227" s="36"/>
      <c r="H227" s="257"/>
      <c r="I227" s="257"/>
      <c r="J227" s="257"/>
      <c r="K227" s="257"/>
      <c r="L227" s="257"/>
      <c r="M227" s="257"/>
      <c r="N227" s="257"/>
    </row>
    <row r="228" spans="1:14" s="437" customFormat="1" ht="15">
      <c r="A228" s="242"/>
      <c r="B228" s="243"/>
      <c r="C228" s="628" t="s">
        <v>288</v>
      </c>
      <c r="D228" s="628"/>
      <c r="E228" s="628"/>
      <c r="F228" s="628"/>
      <c r="G228" s="36"/>
      <c r="H228" s="257"/>
      <c r="I228" s="257"/>
      <c r="J228" s="257"/>
      <c r="K228" s="257"/>
      <c r="L228" s="257"/>
      <c r="M228" s="257"/>
      <c r="N228" s="257"/>
    </row>
    <row r="229" spans="1:14" s="437" customFormat="1" ht="5.25" customHeight="1">
      <c r="A229" s="242"/>
      <c r="B229" s="243"/>
      <c r="C229" s="628"/>
      <c r="D229" s="628"/>
      <c r="E229" s="628"/>
      <c r="F229" s="628"/>
      <c r="G229" s="36"/>
      <c r="H229" s="257"/>
      <c r="I229" s="257"/>
      <c r="J229" s="257"/>
      <c r="K229" s="257"/>
      <c r="L229" s="257"/>
      <c r="M229" s="257"/>
      <c r="N229" s="257"/>
    </row>
    <row r="230" spans="1:14" s="471" customFormat="1" ht="15">
      <c r="A230" s="59"/>
      <c r="B230" s="13" t="s">
        <v>12</v>
      </c>
      <c r="C230" s="42">
        <v>60</v>
      </c>
      <c r="D230" s="628" t="s">
        <v>13</v>
      </c>
      <c r="E230" s="628">
        <v>0</v>
      </c>
      <c r="F230" s="628" t="s">
        <v>14</v>
      </c>
      <c r="G230" s="17">
        <f>C230*E230</f>
        <v>0</v>
      </c>
      <c r="H230" s="18"/>
      <c r="I230" s="18"/>
      <c r="J230" s="18"/>
      <c r="K230" s="19"/>
      <c r="L230" s="19"/>
      <c r="M230" s="19"/>
      <c r="N230" s="19"/>
    </row>
    <row r="231" spans="1:14" s="471" customFormat="1" ht="9.75" customHeight="1">
      <c r="A231" s="59"/>
      <c r="B231" s="13"/>
      <c r="C231" s="628"/>
      <c r="D231" s="628"/>
      <c r="E231" s="628"/>
      <c r="F231" s="628"/>
      <c r="G231" s="47"/>
      <c r="H231" s="18"/>
      <c r="I231" s="18"/>
      <c r="J231" s="18"/>
      <c r="K231" s="19"/>
      <c r="L231" s="19"/>
      <c r="M231" s="19"/>
      <c r="N231" s="19"/>
    </row>
    <row r="232" spans="1:14" s="49" customFormat="1" ht="30">
      <c r="A232" s="691"/>
      <c r="B232" s="549" t="s">
        <v>101</v>
      </c>
      <c r="C232" s="628" t="s">
        <v>404</v>
      </c>
      <c r="D232" s="628"/>
      <c r="E232" s="628"/>
      <c r="F232" s="628"/>
      <c r="G232" s="17"/>
      <c r="H232" s="25"/>
      <c r="I232" s="25"/>
      <c r="J232" s="25"/>
      <c r="K232" s="48"/>
      <c r="L232" s="48"/>
      <c r="M232" s="48"/>
      <c r="N232" s="48"/>
    </row>
    <row r="233" spans="1:14" s="49" customFormat="1" ht="15">
      <c r="A233" s="691"/>
      <c r="B233" s="23" t="s">
        <v>23</v>
      </c>
      <c r="C233" s="42" t="s">
        <v>196</v>
      </c>
      <c r="D233" s="628" t="s">
        <v>13</v>
      </c>
      <c r="E233" s="628">
        <v>0</v>
      </c>
      <c r="F233" s="628" t="s">
        <v>14</v>
      </c>
      <c r="G233" s="17">
        <f>C233*E233</f>
        <v>0</v>
      </c>
      <c r="H233" s="25"/>
      <c r="I233" s="25"/>
      <c r="J233" s="25"/>
      <c r="K233" s="48"/>
      <c r="L233" s="48"/>
      <c r="M233" s="48"/>
      <c r="N233" s="48"/>
    </row>
    <row r="234" spans="1:14" s="471" customFormat="1" ht="12.75" customHeight="1">
      <c r="A234" s="59"/>
      <c r="B234" s="13"/>
      <c r="C234" s="21"/>
      <c r="D234" s="13"/>
      <c r="E234" s="15"/>
      <c r="F234" s="16"/>
      <c r="G234" s="17"/>
      <c r="H234" s="18"/>
      <c r="I234" s="18"/>
      <c r="J234" s="18"/>
      <c r="K234" s="19"/>
      <c r="L234" s="19"/>
      <c r="M234" s="19"/>
      <c r="N234" s="19"/>
    </row>
    <row r="235" spans="1:99" s="623" customFormat="1" ht="30">
      <c r="A235" s="691"/>
      <c r="B235" s="29" t="s">
        <v>474</v>
      </c>
      <c r="C235" s="628" t="s">
        <v>475</v>
      </c>
      <c r="D235" s="750"/>
      <c r="E235" s="751"/>
      <c r="F235" s="752"/>
      <c r="G235" s="753"/>
      <c r="H235" s="620"/>
      <c r="I235" s="620"/>
      <c r="J235" s="621"/>
      <c r="K235" s="621"/>
      <c r="L235" s="621"/>
      <c r="M235" s="621"/>
      <c r="N235" s="621"/>
      <c r="O235" s="622"/>
      <c r="P235" s="622"/>
      <c r="Q235" s="622"/>
      <c r="R235" s="622"/>
      <c r="S235" s="622"/>
      <c r="T235" s="622"/>
      <c r="U235" s="622"/>
      <c r="V235" s="622"/>
      <c r="W235" s="622"/>
      <c r="X235" s="622"/>
      <c r="Y235" s="622"/>
      <c r="Z235" s="622"/>
      <c r="AA235" s="622"/>
      <c r="AB235" s="622"/>
      <c r="AC235" s="622"/>
      <c r="AD235" s="622"/>
      <c r="AE235" s="622"/>
      <c r="AF235" s="622"/>
      <c r="AG235" s="622"/>
      <c r="AH235" s="622"/>
      <c r="AI235" s="622"/>
      <c r="AJ235" s="622"/>
      <c r="AK235" s="622"/>
      <c r="AL235" s="622"/>
      <c r="AM235" s="622"/>
      <c r="AN235" s="622"/>
      <c r="AO235" s="622"/>
      <c r="AP235" s="622"/>
      <c r="AQ235" s="622"/>
      <c r="AR235" s="622"/>
      <c r="AS235" s="622"/>
      <c r="AT235" s="622"/>
      <c r="AU235" s="622"/>
      <c r="AV235" s="622"/>
      <c r="AW235" s="622"/>
      <c r="AX235" s="622"/>
      <c r="AY235" s="622"/>
      <c r="AZ235" s="622"/>
      <c r="BA235" s="622"/>
      <c r="BB235" s="622"/>
      <c r="BC235" s="622"/>
      <c r="BD235" s="622"/>
      <c r="BE235" s="622"/>
      <c r="BF235" s="622"/>
      <c r="BG235" s="622"/>
      <c r="BH235" s="622"/>
      <c r="BI235" s="622"/>
      <c r="BJ235" s="622"/>
      <c r="BK235" s="622"/>
      <c r="BL235" s="622"/>
      <c r="BM235" s="622"/>
      <c r="BN235" s="622"/>
      <c r="BO235" s="622"/>
      <c r="BP235" s="622"/>
      <c r="BQ235" s="622"/>
      <c r="BR235" s="622"/>
      <c r="BS235" s="622"/>
      <c r="BT235" s="622"/>
      <c r="BU235" s="622"/>
      <c r="BV235" s="622"/>
      <c r="BW235" s="622"/>
      <c r="BX235" s="622"/>
      <c r="BY235" s="622"/>
      <c r="BZ235" s="622"/>
      <c r="CA235" s="622"/>
      <c r="CB235" s="622"/>
      <c r="CC235" s="622"/>
      <c r="CD235" s="622"/>
      <c r="CE235" s="622"/>
      <c r="CF235" s="622"/>
      <c r="CG235" s="622"/>
      <c r="CH235" s="622"/>
      <c r="CI235" s="622"/>
      <c r="CJ235" s="622"/>
      <c r="CK235" s="622"/>
      <c r="CL235" s="622"/>
      <c r="CM235" s="622"/>
      <c r="CN235" s="622"/>
      <c r="CO235" s="622"/>
      <c r="CP235" s="622"/>
      <c r="CQ235" s="622"/>
      <c r="CR235" s="622"/>
      <c r="CS235" s="622"/>
      <c r="CT235" s="622"/>
      <c r="CU235" s="622"/>
    </row>
    <row r="236" spans="1:99" s="623" customFormat="1" ht="45">
      <c r="A236" s="691"/>
      <c r="B236" s="754"/>
      <c r="C236" s="628" t="s">
        <v>476</v>
      </c>
      <c r="D236" s="750"/>
      <c r="E236" s="751"/>
      <c r="F236" s="752"/>
      <c r="G236" s="753"/>
      <c r="H236" s="620"/>
      <c r="I236" s="620"/>
      <c r="J236" s="621"/>
      <c r="K236" s="621"/>
      <c r="L236" s="621"/>
      <c r="M236" s="621"/>
      <c r="N236" s="621"/>
      <c r="O236" s="622"/>
      <c r="P236" s="622"/>
      <c r="Q236" s="622"/>
      <c r="R236" s="622"/>
      <c r="S236" s="622"/>
      <c r="T236" s="622"/>
      <c r="U236" s="622"/>
      <c r="V236" s="622"/>
      <c r="W236" s="622"/>
      <c r="X236" s="622"/>
      <c r="Y236" s="622"/>
      <c r="Z236" s="622"/>
      <c r="AA236" s="622"/>
      <c r="AB236" s="622"/>
      <c r="AC236" s="622"/>
      <c r="AD236" s="622"/>
      <c r="AE236" s="622"/>
      <c r="AF236" s="622"/>
      <c r="AG236" s="622"/>
      <c r="AH236" s="622"/>
      <c r="AI236" s="622"/>
      <c r="AJ236" s="622"/>
      <c r="AK236" s="622"/>
      <c r="AL236" s="622"/>
      <c r="AM236" s="622"/>
      <c r="AN236" s="622"/>
      <c r="AO236" s="622"/>
      <c r="AP236" s="622"/>
      <c r="AQ236" s="622"/>
      <c r="AR236" s="622"/>
      <c r="AS236" s="622"/>
      <c r="AT236" s="622"/>
      <c r="AU236" s="622"/>
      <c r="AV236" s="622"/>
      <c r="AW236" s="622"/>
      <c r="AX236" s="622"/>
      <c r="AY236" s="622"/>
      <c r="AZ236" s="622"/>
      <c r="BA236" s="622"/>
      <c r="BB236" s="622"/>
      <c r="BC236" s="622"/>
      <c r="BD236" s="622"/>
      <c r="BE236" s="622"/>
      <c r="BF236" s="622"/>
      <c r="BG236" s="622"/>
      <c r="BH236" s="622"/>
      <c r="BI236" s="622"/>
      <c r="BJ236" s="622"/>
      <c r="BK236" s="622"/>
      <c r="BL236" s="622"/>
      <c r="BM236" s="622"/>
      <c r="BN236" s="622"/>
      <c r="BO236" s="622"/>
      <c r="BP236" s="622"/>
      <c r="BQ236" s="622"/>
      <c r="BR236" s="622"/>
      <c r="BS236" s="622"/>
      <c r="BT236" s="622"/>
      <c r="BU236" s="622"/>
      <c r="BV236" s="622"/>
      <c r="BW236" s="622"/>
      <c r="BX236" s="622"/>
      <c r="BY236" s="622"/>
      <c r="BZ236" s="622"/>
      <c r="CA236" s="622"/>
      <c r="CB236" s="622"/>
      <c r="CC236" s="622"/>
      <c r="CD236" s="622"/>
      <c r="CE236" s="622"/>
      <c r="CF236" s="622"/>
      <c r="CG236" s="622"/>
      <c r="CH236" s="622"/>
      <c r="CI236" s="622"/>
      <c r="CJ236" s="622"/>
      <c r="CK236" s="622"/>
      <c r="CL236" s="622"/>
      <c r="CM236" s="622"/>
      <c r="CN236" s="622"/>
      <c r="CO236" s="622"/>
      <c r="CP236" s="622"/>
      <c r="CQ236" s="622"/>
      <c r="CR236" s="622"/>
      <c r="CS236" s="622"/>
      <c r="CT236" s="622"/>
      <c r="CU236" s="622"/>
    </row>
    <row r="237" spans="1:99" s="623" customFormat="1" ht="15.75">
      <c r="A237" s="691"/>
      <c r="B237" s="750"/>
      <c r="C237" s="590" t="s">
        <v>419</v>
      </c>
      <c r="D237" s="750"/>
      <c r="E237" s="751"/>
      <c r="F237" s="752"/>
      <c r="G237" s="753"/>
      <c r="H237" s="620"/>
      <c r="I237" s="620"/>
      <c r="J237" s="621"/>
      <c r="K237" s="621"/>
      <c r="L237" s="621"/>
      <c r="M237" s="621"/>
      <c r="N237" s="621"/>
      <c r="O237" s="622"/>
      <c r="P237" s="622"/>
      <c r="Q237" s="622"/>
      <c r="R237" s="622"/>
      <c r="S237" s="622"/>
      <c r="T237" s="622"/>
      <c r="U237" s="622"/>
      <c r="V237" s="622"/>
      <c r="W237" s="622"/>
      <c r="X237" s="622"/>
      <c r="Y237" s="622"/>
      <c r="Z237" s="622"/>
      <c r="AA237" s="622"/>
      <c r="AB237" s="622"/>
      <c r="AC237" s="622"/>
      <c r="AD237" s="622"/>
      <c r="AE237" s="622"/>
      <c r="AF237" s="622"/>
      <c r="AG237" s="622"/>
      <c r="AH237" s="622"/>
      <c r="AI237" s="622"/>
      <c r="AJ237" s="622"/>
      <c r="AK237" s="622"/>
      <c r="AL237" s="622"/>
      <c r="AM237" s="622"/>
      <c r="AN237" s="622"/>
      <c r="AO237" s="622"/>
      <c r="AP237" s="622"/>
      <c r="AQ237" s="622"/>
      <c r="AR237" s="622"/>
      <c r="AS237" s="622"/>
      <c r="AT237" s="622"/>
      <c r="AU237" s="622"/>
      <c r="AV237" s="622"/>
      <c r="AW237" s="622"/>
      <c r="AX237" s="622"/>
      <c r="AY237" s="622"/>
      <c r="AZ237" s="622"/>
      <c r="BA237" s="622"/>
      <c r="BB237" s="622"/>
      <c r="BC237" s="622"/>
      <c r="BD237" s="622"/>
      <c r="BE237" s="622"/>
      <c r="BF237" s="622"/>
      <c r="BG237" s="622"/>
      <c r="BH237" s="622"/>
      <c r="BI237" s="622"/>
      <c r="BJ237" s="622"/>
      <c r="BK237" s="622"/>
      <c r="BL237" s="622"/>
      <c r="BM237" s="622"/>
      <c r="BN237" s="622"/>
      <c r="BO237" s="622"/>
      <c r="BP237" s="622"/>
      <c r="BQ237" s="622"/>
      <c r="BR237" s="622"/>
      <c r="BS237" s="622"/>
      <c r="BT237" s="622"/>
      <c r="BU237" s="622"/>
      <c r="BV237" s="622"/>
      <c r="BW237" s="622"/>
      <c r="BX237" s="622"/>
      <c r="BY237" s="622"/>
      <c r="BZ237" s="622"/>
      <c r="CA237" s="622"/>
      <c r="CB237" s="622"/>
      <c r="CC237" s="622"/>
      <c r="CD237" s="622"/>
      <c r="CE237" s="622"/>
      <c r="CF237" s="622"/>
      <c r="CG237" s="622"/>
      <c r="CH237" s="622"/>
      <c r="CI237" s="622"/>
      <c r="CJ237" s="622"/>
      <c r="CK237" s="622"/>
      <c r="CL237" s="622"/>
      <c r="CM237" s="622"/>
      <c r="CN237" s="622"/>
      <c r="CO237" s="622"/>
      <c r="CP237" s="622"/>
      <c r="CQ237" s="622"/>
      <c r="CR237" s="622"/>
      <c r="CS237" s="622"/>
      <c r="CT237" s="622"/>
      <c r="CU237" s="622"/>
    </row>
    <row r="238" spans="1:99" s="623" customFormat="1" ht="8.25" customHeight="1">
      <c r="A238" s="691"/>
      <c r="B238" s="750"/>
      <c r="C238" s="755"/>
      <c r="D238" s="750"/>
      <c r="E238" s="751"/>
      <c r="F238" s="752"/>
      <c r="G238" s="753"/>
      <c r="H238" s="620"/>
      <c r="I238" s="620"/>
      <c r="J238" s="621"/>
      <c r="K238" s="621"/>
      <c r="L238" s="621"/>
      <c r="M238" s="621"/>
      <c r="N238" s="621"/>
      <c r="O238" s="622"/>
      <c r="P238" s="622"/>
      <c r="Q238" s="622"/>
      <c r="R238" s="622"/>
      <c r="S238" s="622"/>
      <c r="T238" s="622"/>
      <c r="U238" s="622"/>
      <c r="V238" s="622"/>
      <c r="W238" s="622"/>
      <c r="X238" s="622"/>
      <c r="Y238" s="622"/>
      <c r="Z238" s="622"/>
      <c r="AA238" s="622"/>
      <c r="AB238" s="622"/>
      <c r="AC238" s="622"/>
      <c r="AD238" s="622"/>
      <c r="AE238" s="622"/>
      <c r="AF238" s="622"/>
      <c r="AG238" s="622"/>
      <c r="AH238" s="622"/>
      <c r="AI238" s="622"/>
      <c r="AJ238" s="622"/>
      <c r="AK238" s="622"/>
      <c r="AL238" s="622"/>
      <c r="AM238" s="622"/>
      <c r="AN238" s="622"/>
      <c r="AO238" s="622"/>
      <c r="AP238" s="622"/>
      <c r="AQ238" s="622"/>
      <c r="AR238" s="622"/>
      <c r="AS238" s="622"/>
      <c r="AT238" s="622"/>
      <c r="AU238" s="622"/>
      <c r="AV238" s="622"/>
      <c r="AW238" s="622"/>
      <c r="AX238" s="622"/>
      <c r="AY238" s="622"/>
      <c r="AZ238" s="622"/>
      <c r="BA238" s="622"/>
      <c r="BB238" s="622"/>
      <c r="BC238" s="622"/>
      <c r="BD238" s="622"/>
      <c r="BE238" s="622"/>
      <c r="BF238" s="622"/>
      <c r="BG238" s="622"/>
      <c r="BH238" s="622"/>
      <c r="BI238" s="622"/>
      <c r="BJ238" s="622"/>
      <c r="BK238" s="622"/>
      <c r="BL238" s="622"/>
      <c r="BM238" s="622"/>
      <c r="BN238" s="622"/>
      <c r="BO238" s="622"/>
      <c r="BP238" s="622"/>
      <c r="BQ238" s="622"/>
      <c r="BR238" s="622"/>
      <c r="BS238" s="622"/>
      <c r="BT238" s="622"/>
      <c r="BU238" s="622"/>
      <c r="BV238" s="622"/>
      <c r="BW238" s="622"/>
      <c r="BX238" s="622"/>
      <c r="BY238" s="622"/>
      <c r="BZ238" s="622"/>
      <c r="CA238" s="622"/>
      <c r="CB238" s="622"/>
      <c r="CC238" s="622"/>
      <c r="CD238" s="622"/>
      <c r="CE238" s="622"/>
      <c r="CF238" s="622"/>
      <c r="CG238" s="622"/>
      <c r="CH238" s="622"/>
      <c r="CI238" s="622"/>
      <c r="CJ238" s="622"/>
      <c r="CK238" s="622"/>
      <c r="CL238" s="622"/>
      <c r="CM238" s="622"/>
      <c r="CN238" s="622"/>
      <c r="CO238" s="622"/>
      <c r="CP238" s="622"/>
      <c r="CQ238" s="622"/>
      <c r="CR238" s="622"/>
      <c r="CS238" s="622"/>
      <c r="CT238" s="622"/>
      <c r="CU238" s="622"/>
    </row>
    <row r="239" spans="1:99" s="623" customFormat="1" ht="30.75">
      <c r="A239" s="691"/>
      <c r="B239" s="227" t="s">
        <v>23</v>
      </c>
      <c r="C239" s="293" t="s">
        <v>199</v>
      </c>
      <c r="D239" s="227" t="s">
        <v>13</v>
      </c>
      <c r="E239" s="240"/>
      <c r="F239" s="24" t="s">
        <v>14</v>
      </c>
      <c r="G239" s="17">
        <f>C239*E239</f>
        <v>0</v>
      </c>
      <c r="H239" s="620"/>
      <c r="I239" s="620"/>
      <c r="J239" s="621"/>
      <c r="K239" s="621"/>
      <c r="L239" s="621"/>
      <c r="M239" s="621"/>
      <c r="N239" s="621"/>
      <c r="O239" s="622"/>
      <c r="P239" s="622"/>
      <c r="Q239" s="622"/>
      <c r="R239" s="622"/>
      <c r="S239" s="622"/>
      <c r="T239" s="622"/>
      <c r="U239" s="622"/>
      <c r="V239" s="622"/>
      <c r="W239" s="622"/>
      <c r="X239" s="622"/>
      <c r="Y239" s="622"/>
      <c r="Z239" s="622"/>
      <c r="AA239" s="622"/>
      <c r="AB239" s="622"/>
      <c r="AC239" s="622"/>
      <c r="AD239" s="622"/>
      <c r="AE239" s="622"/>
      <c r="AF239" s="622"/>
      <c r="AG239" s="622"/>
      <c r="AH239" s="622"/>
      <c r="AI239" s="622"/>
      <c r="AJ239" s="622"/>
      <c r="AK239" s="622"/>
      <c r="AL239" s="622"/>
      <c r="AM239" s="622"/>
      <c r="AN239" s="622"/>
      <c r="AO239" s="622"/>
      <c r="AP239" s="622"/>
      <c r="AQ239" s="622"/>
      <c r="AR239" s="622"/>
      <c r="AS239" s="622"/>
      <c r="AT239" s="622"/>
      <c r="AU239" s="622"/>
      <c r="AV239" s="622"/>
      <c r="AW239" s="622"/>
      <c r="AX239" s="622"/>
      <c r="AY239" s="622"/>
      <c r="AZ239" s="622"/>
      <c r="BA239" s="622"/>
      <c r="BB239" s="622"/>
      <c r="BC239" s="622"/>
      <c r="BD239" s="622"/>
      <c r="BE239" s="622"/>
      <c r="BF239" s="622"/>
      <c r="BG239" s="622"/>
      <c r="BH239" s="622"/>
      <c r="BI239" s="622"/>
      <c r="BJ239" s="622"/>
      <c r="BK239" s="622"/>
      <c r="BL239" s="622"/>
      <c r="BM239" s="622"/>
      <c r="BN239" s="622"/>
      <c r="BO239" s="622"/>
      <c r="BP239" s="622"/>
      <c r="BQ239" s="622"/>
      <c r="BR239" s="622"/>
      <c r="BS239" s="622"/>
      <c r="BT239" s="622"/>
      <c r="BU239" s="622"/>
      <c r="BV239" s="622"/>
      <c r="BW239" s="622"/>
      <c r="BX239" s="622"/>
      <c r="BY239" s="622"/>
      <c r="BZ239" s="622"/>
      <c r="CA239" s="622"/>
      <c r="CB239" s="622"/>
      <c r="CC239" s="622"/>
      <c r="CD239" s="622"/>
      <c r="CE239" s="622"/>
      <c r="CF239" s="622"/>
      <c r="CG239" s="622"/>
      <c r="CH239" s="622"/>
      <c r="CI239" s="622"/>
      <c r="CJ239" s="622"/>
      <c r="CK239" s="622"/>
      <c r="CL239" s="622"/>
      <c r="CM239" s="622"/>
      <c r="CN239" s="622"/>
      <c r="CO239" s="622"/>
      <c r="CP239" s="622"/>
      <c r="CQ239" s="622"/>
      <c r="CR239" s="622"/>
      <c r="CS239" s="622"/>
      <c r="CT239" s="622"/>
      <c r="CU239" s="622"/>
    </row>
    <row r="240" spans="1:99" s="623" customFormat="1" ht="7.5" customHeight="1">
      <c r="A240" s="691"/>
      <c r="B240" s="227"/>
      <c r="C240" s="293"/>
      <c r="D240" s="227"/>
      <c r="E240" s="240"/>
      <c r="F240" s="24"/>
      <c r="G240" s="17"/>
      <c r="H240" s="620"/>
      <c r="I240" s="620"/>
      <c r="J240" s="621"/>
      <c r="K240" s="621"/>
      <c r="L240" s="621"/>
      <c r="M240" s="621"/>
      <c r="N240" s="621"/>
      <c r="O240" s="622"/>
      <c r="P240" s="622"/>
      <c r="Q240" s="622"/>
      <c r="R240" s="622"/>
      <c r="S240" s="622"/>
      <c r="T240" s="622"/>
      <c r="U240" s="622"/>
      <c r="V240" s="622"/>
      <c r="W240" s="622"/>
      <c r="X240" s="622"/>
      <c r="Y240" s="622"/>
      <c r="Z240" s="622"/>
      <c r="AA240" s="622"/>
      <c r="AB240" s="622"/>
      <c r="AC240" s="622"/>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622"/>
      <c r="AY240" s="622"/>
      <c r="AZ240" s="622"/>
      <c r="BA240" s="622"/>
      <c r="BB240" s="622"/>
      <c r="BC240" s="622"/>
      <c r="BD240" s="622"/>
      <c r="BE240" s="622"/>
      <c r="BF240" s="622"/>
      <c r="BG240" s="622"/>
      <c r="BH240" s="622"/>
      <c r="BI240" s="622"/>
      <c r="BJ240" s="622"/>
      <c r="BK240" s="622"/>
      <c r="BL240" s="622"/>
      <c r="BM240" s="622"/>
      <c r="BN240" s="622"/>
      <c r="BO240" s="622"/>
      <c r="BP240" s="622"/>
      <c r="BQ240" s="622"/>
      <c r="BR240" s="622"/>
      <c r="BS240" s="622"/>
      <c r="BT240" s="622"/>
      <c r="BU240" s="622"/>
      <c r="BV240" s="622"/>
      <c r="BW240" s="622"/>
      <c r="BX240" s="622"/>
      <c r="BY240" s="622"/>
      <c r="BZ240" s="622"/>
      <c r="CA240" s="622"/>
      <c r="CB240" s="622"/>
      <c r="CC240" s="622"/>
      <c r="CD240" s="622"/>
      <c r="CE240" s="622"/>
      <c r="CF240" s="622"/>
      <c r="CG240" s="622"/>
      <c r="CH240" s="622"/>
      <c r="CI240" s="622"/>
      <c r="CJ240" s="622"/>
      <c r="CK240" s="622"/>
      <c r="CL240" s="622"/>
      <c r="CM240" s="622"/>
      <c r="CN240" s="622"/>
      <c r="CO240" s="622"/>
      <c r="CP240" s="622"/>
      <c r="CQ240" s="622"/>
      <c r="CR240" s="622"/>
      <c r="CS240" s="622"/>
      <c r="CT240" s="622"/>
      <c r="CU240" s="622"/>
    </row>
    <row r="241" spans="1:14" s="623" customFormat="1" ht="15.75">
      <c r="A241" s="380"/>
      <c r="B241" s="756"/>
      <c r="C241" s="619" t="s">
        <v>90</v>
      </c>
      <c r="D241" s="51"/>
      <c r="E241" s="367"/>
      <c r="F241" s="51"/>
      <c r="G241" s="52"/>
      <c r="H241" s="620"/>
      <c r="I241" s="620"/>
      <c r="J241" s="620"/>
      <c r="K241" s="620"/>
      <c r="L241" s="620"/>
      <c r="M241" s="620"/>
      <c r="N241" s="620"/>
    </row>
    <row r="242" spans="1:14" s="623" customFormat="1" ht="15.75">
      <c r="A242" s="380"/>
      <c r="B242" s="756"/>
      <c r="C242" s="624" t="s">
        <v>91</v>
      </c>
      <c r="D242" s="51"/>
      <c r="E242" s="367"/>
      <c r="F242" s="51"/>
      <c r="G242" s="52"/>
      <c r="H242" s="620"/>
      <c r="I242" s="620"/>
      <c r="J242" s="620"/>
      <c r="K242" s="620"/>
      <c r="L242" s="620"/>
      <c r="M242" s="620"/>
      <c r="N242" s="620"/>
    </row>
    <row r="243" spans="1:14" s="623" customFormat="1" ht="15.75">
      <c r="A243" s="380"/>
      <c r="B243" s="756"/>
      <c r="C243" s="624" t="s">
        <v>92</v>
      </c>
      <c r="D243" s="51"/>
      <c r="E243" s="367"/>
      <c r="F243" s="51"/>
      <c r="G243" s="52"/>
      <c r="H243" s="620"/>
      <c r="I243" s="620"/>
      <c r="J243" s="620"/>
      <c r="K243" s="620"/>
      <c r="L243" s="620"/>
      <c r="M243" s="620"/>
      <c r="N243" s="620"/>
    </row>
    <row r="244" spans="1:14" s="623" customFormat="1" ht="15.75">
      <c r="A244" s="380"/>
      <c r="B244" s="756"/>
      <c r="C244" s="624" t="s">
        <v>93</v>
      </c>
      <c r="D244" s="51"/>
      <c r="E244" s="367"/>
      <c r="F244" s="51"/>
      <c r="G244" s="52"/>
      <c r="H244" s="620"/>
      <c r="I244" s="620"/>
      <c r="J244" s="620"/>
      <c r="K244" s="620"/>
      <c r="L244" s="620"/>
      <c r="M244" s="620"/>
      <c r="N244" s="620"/>
    </row>
    <row r="245" spans="1:14" s="623" customFormat="1" ht="15.75">
      <c r="A245" s="380"/>
      <c r="B245" s="756"/>
      <c r="C245" s="624"/>
      <c r="D245" s="51"/>
      <c r="E245" s="367"/>
      <c r="F245" s="51"/>
      <c r="G245" s="52"/>
      <c r="H245" s="620"/>
      <c r="I245" s="620"/>
      <c r="J245" s="620"/>
      <c r="K245" s="620"/>
      <c r="L245" s="620"/>
      <c r="M245" s="620"/>
      <c r="N245" s="620"/>
    </row>
    <row r="246" spans="1:99" s="49" customFormat="1" ht="60">
      <c r="A246" s="730" t="s">
        <v>15</v>
      </c>
      <c r="B246" s="757"/>
      <c r="C246" s="758" t="s">
        <v>284</v>
      </c>
      <c r="D246" s="584"/>
      <c r="E246" s="759"/>
      <c r="F246" s="584"/>
      <c r="G246" s="27"/>
      <c r="H246" s="25"/>
      <c r="I246" s="25"/>
      <c r="J246" s="25"/>
      <c r="K246" s="25"/>
      <c r="L246" s="25"/>
      <c r="M246" s="25"/>
      <c r="N246" s="25"/>
      <c r="O246" s="500"/>
      <c r="P246" s="500"/>
      <c r="Q246" s="500"/>
      <c r="R246" s="500"/>
      <c r="S246" s="500"/>
      <c r="T246" s="500"/>
      <c r="U246" s="500"/>
      <c r="V246" s="500"/>
      <c r="W246" s="500"/>
      <c r="X246" s="500"/>
      <c r="Y246" s="500"/>
      <c r="Z246" s="500"/>
      <c r="AA246" s="500"/>
      <c r="AB246" s="500"/>
      <c r="AC246" s="500"/>
      <c r="AD246" s="500"/>
      <c r="AE246" s="500"/>
      <c r="AF246" s="500"/>
      <c r="AG246" s="500"/>
      <c r="AH246" s="500"/>
      <c r="AI246" s="500"/>
      <c r="AJ246" s="500"/>
      <c r="AK246" s="500"/>
      <c r="AL246" s="500"/>
      <c r="AM246" s="500"/>
      <c r="AN246" s="500"/>
      <c r="AO246" s="500"/>
      <c r="AP246" s="500"/>
      <c r="AQ246" s="500"/>
      <c r="AR246" s="500"/>
      <c r="AS246" s="500"/>
      <c r="AT246" s="500"/>
      <c r="AU246" s="500"/>
      <c r="AV246" s="500"/>
      <c r="AW246" s="500"/>
      <c r="AX246" s="500"/>
      <c r="AY246" s="500"/>
      <c r="AZ246" s="500"/>
      <c r="BA246" s="500"/>
      <c r="BB246" s="500"/>
      <c r="BC246" s="500"/>
      <c r="BD246" s="500"/>
      <c r="BE246" s="500"/>
      <c r="BF246" s="500"/>
      <c r="BG246" s="500"/>
      <c r="BH246" s="500"/>
      <c r="BI246" s="500"/>
      <c r="BJ246" s="500"/>
      <c r="BK246" s="500"/>
      <c r="BL246" s="500"/>
      <c r="BM246" s="500"/>
      <c r="BN246" s="500"/>
      <c r="BO246" s="500"/>
      <c r="BP246" s="500"/>
      <c r="BQ246" s="500"/>
      <c r="BR246" s="500"/>
      <c r="BS246" s="500"/>
      <c r="BT246" s="500"/>
      <c r="BU246" s="500"/>
      <c r="BV246" s="500"/>
      <c r="BW246" s="500"/>
      <c r="BX246" s="500"/>
      <c r="BY246" s="500"/>
      <c r="BZ246" s="500"/>
      <c r="CA246" s="500"/>
      <c r="CB246" s="500"/>
      <c r="CC246" s="500"/>
      <c r="CD246" s="500"/>
      <c r="CE246" s="500"/>
      <c r="CF246" s="500"/>
      <c r="CG246" s="500"/>
      <c r="CH246" s="500"/>
      <c r="CI246" s="500"/>
      <c r="CJ246" s="500"/>
      <c r="CK246" s="500"/>
      <c r="CL246" s="500"/>
      <c r="CM246" s="500"/>
      <c r="CN246" s="500"/>
      <c r="CO246" s="500"/>
      <c r="CP246" s="500"/>
      <c r="CQ246" s="500"/>
      <c r="CR246" s="500"/>
      <c r="CS246" s="500"/>
      <c r="CT246" s="500"/>
      <c r="CU246" s="500"/>
    </row>
    <row r="247" spans="1:99" s="49" customFormat="1" ht="313.5">
      <c r="A247" s="760"/>
      <c r="B247" s="584"/>
      <c r="C247" s="758" t="s">
        <v>198</v>
      </c>
      <c r="D247" s="584"/>
      <c r="E247" s="759"/>
      <c r="F247" s="584"/>
      <c r="G247" s="27"/>
      <c r="H247" s="25"/>
      <c r="I247" s="25"/>
      <c r="J247" s="25"/>
      <c r="K247" s="25"/>
      <c r="L247" s="25"/>
      <c r="M247" s="25"/>
      <c r="N247" s="25"/>
      <c r="O247" s="500"/>
      <c r="P247" s="500"/>
      <c r="Q247" s="500"/>
      <c r="R247" s="500"/>
      <c r="S247" s="500"/>
      <c r="T247" s="500"/>
      <c r="U247" s="500"/>
      <c r="V247" s="500"/>
      <c r="W247" s="500"/>
      <c r="X247" s="500"/>
      <c r="Y247" s="500"/>
      <c r="Z247" s="500"/>
      <c r="AA247" s="500"/>
      <c r="AB247" s="500"/>
      <c r="AC247" s="500"/>
      <c r="AD247" s="500"/>
      <c r="AE247" s="500"/>
      <c r="AF247" s="500"/>
      <c r="AG247" s="500"/>
      <c r="AH247" s="500"/>
      <c r="AI247" s="500"/>
      <c r="AJ247" s="500"/>
      <c r="AK247" s="500"/>
      <c r="AL247" s="500"/>
      <c r="AM247" s="500"/>
      <c r="AN247" s="500"/>
      <c r="AO247" s="500"/>
      <c r="AP247" s="500"/>
      <c r="AQ247" s="500"/>
      <c r="AR247" s="500"/>
      <c r="AS247" s="500"/>
      <c r="AT247" s="500"/>
      <c r="AU247" s="500"/>
      <c r="AV247" s="500"/>
      <c r="AW247" s="500"/>
      <c r="AX247" s="500"/>
      <c r="AY247" s="500"/>
      <c r="AZ247" s="500"/>
      <c r="BA247" s="500"/>
      <c r="BB247" s="500"/>
      <c r="BC247" s="500"/>
      <c r="BD247" s="500"/>
      <c r="BE247" s="500"/>
      <c r="BF247" s="500"/>
      <c r="BG247" s="500"/>
      <c r="BH247" s="500"/>
      <c r="BI247" s="500"/>
      <c r="BJ247" s="500"/>
      <c r="BK247" s="500"/>
      <c r="BL247" s="500"/>
      <c r="BM247" s="500"/>
      <c r="BN247" s="500"/>
      <c r="BO247" s="500"/>
      <c r="BP247" s="500"/>
      <c r="BQ247" s="500"/>
      <c r="BR247" s="500"/>
      <c r="BS247" s="500"/>
      <c r="BT247" s="500"/>
      <c r="BU247" s="500"/>
      <c r="BV247" s="500"/>
      <c r="BW247" s="500"/>
      <c r="BX247" s="500"/>
      <c r="BY247" s="500"/>
      <c r="BZ247" s="500"/>
      <c r="CA247" s="500"/>
      <c r="CB247" s="500"/>
      <c r="CC247" s="500"/>
      <c r="CD247" s="500"/>
      <c r="CE247" s="500"/>
      <c r="CF247" s="500"/>
      <c r="CG247" s="500"/>
      <c r="CH247" s="500"/>
      <c r="CI247" s="500"/>
      <c r="CJ247" s="500"/>
      <c r="CK247" s="500"/>
      <c r="CL247" s="500"/>
      <c r="CM247" s="500"/>
      <c r="CN247" s="500"/>
      <c r="CO247" s="500"/>
      <c r="CP247" s="500"/>
      <c r="CQ247" s="500"/>
      <c r="CR247" s="500"/>
      <c r="CS247" s="500"/>
      <c r="CT247" s="500"/>
      <c r="CU247" s="500"/>
    </row>
    <row r="248" spans="1:99" s="49" customFormat="1" ht="75">
      <c r="A248" s="760"/>
      <c r="B248" s="584"/>
      <c r="C248" s="758" t="s">
        <v>131</v>
      </c>
      <c r="D248" s="584"/>
      <c r="E248" s="759"/>
      <c r="F248" s="584"/>
      <c r="G248" s="27"/>
      <c r="H248" s="25"/>
      <c r="I248" s="25"/>
      <c r="J248" s="25"/>
      <c r="K248" s="25"/>
      <c r="L248" s="25"/>
      <c r="M248" s="25"/>
      <c r="N248" s="25"/>
      <c r="O248" s="500"/>
      <c r="P248" s="500"/>
      <c r="Q248" s="500"/>
      <c r="R248" s="500"/>
      <c r="S248" s="500"/>
      <c r="T248" s="500"/>
      <c r="U248" s="500"/>
      <c r="V248" s="500"/>
      <c r="W248" s="500"/>
      <c r="X248" s="500"/>
      <c r="Y248" s="500"/>
      <c r="Z248" s="500"/>
      <c r="AA248" s="500"/>
      <c r="AB248" s="500"/>
      <c r="AC248" s="500"/>
      <c r="AD248" s="500"/>
      <c r="AE248" s="500"/>
      <c r="AF248" s="500"/>
      <c r="AG248" s="500"/>
      <c r="AH248" s="500"/>
      <c r="AI248" s="500"/>
      <c r="AJ248" s="500"/>
      <c r="AK248" s="500"/>
      <c r="AL248" s="500"/>
      <c r="AM248" s="500"/>
      <c r="AN248" s="500"/>
      <c r="AO248" s="500"/>
      <c r="AP248" s="500"/>
      <c r="AQ248" s="500"/>
      <c r="AR248" s="500"/>
      <c r="AS248" s="500"/>
      <c r="AT248" s="500"/>
      <c r="AU248" s="500"/>
      <c r="AV248" s="500"/>
      <c r="AW248" s="500"/>
      <c r="AX248" s="500"/>
      <c r="AY248" s="500"/>
      <c r="AZ248" s="500"/>
      <c r="BA248" s="500"/>
      <c r="BB248" s="500"/>
      <c r="BC248" s="500"/>
      <c r="BD248" s="500"/>
      <c r="BE248" s="500"/>
      <c r="BF248" s="500"/>
      <c r="BG248" s="500"/>
      <c r="BH248" s="500"/>
      <c r="BI248" s="500"/>
      <c r="BJ248" s="500"/>
      <c r="BK248" s="500"/>
      <c r="BL248" s="500"/>
      <c r="BM248" s="500"/>
      <c r="BN248" s="500"/>
      <c r="BO248" s="500"/>
      <c r="BP248" s="500"/>
      <c r="BQ248" s="500"/>
      <c r="BR248" s="500"/>
      <c r="BS248" s="500"/>
      <c r="BT248" s="500"/>
      <c r="BU248" s="500"/>
      <c r="BV248" s="500"/>
      <c r="BW248" s="500"/>
      <c r="BX248" s="500"/>
      <c r="BY248" s="500"/>
      <c r="BZ248" s="500"/>
      <c r="CA248" s="500"/>
      <c r="CB248" s="500"/>
      <c r="CC248" s="500"/>
      <c r="CD248" s="500"/>
      <c r="CE248" s="500"/>
      <c r="CF248" s="500"/>
      <c r="CG248" s="500"/>
      <c r="CH248" s="500"/>
      <c r="CI248" s="500"/>
      <c r="CJ248" s="500"/>
      <c r="CK248" s="500"/>
      <c r="CL248" s="500"/>
      <c r="CM248" s="500"/>
      <c r="CN248" s="500"/>
      <c r="CO248" s="500"/>
      <c r="CP248" s="500"/>
      <c r="CQ248" s="500"/>
      <c r="CR248" s="500"/>
      <c r="CS248" s="500"/>
      <c r="CT248" s="500"/>
      <c r="CU248" s="500"/>
    </row>
    <row r="249" spans="1:99" s="32" customFormat="1" ht="30">
      <c r="A249" s="4"/>
      <c r="B249" s="757"/>
      <c r="C249" s="758" t="s">
        <v>132</v>
      </c>
      <c r="D249" s="584"/>
      <c r="E249" s="761"/>
      <c r="F249" s="584"/>
      <c r="G249" s="27"/>
      <c r="H249" s="30"/>
      <c r="I249" s="30"/>
      <c r="J249" s="30"/>
      <c r="K249" s="30"/>
      <c r="L249" s="30"/>
      <c r="M249" s="30"/>
      <c r="N249" s="30"/>
      <c r="O249" s="502"/>
      <c r="P249" s="502"/>
      <c r="Q249" s="502"/>
      <c r="R249" s="502"/>
      <c r="S249" s="502"/>
      <c r="T249" s="502"/>
      <c r="U249" s="502"/>
      <c r="V249" s="502"/>
      <c r="W249" s="502"/>
      <c r="X249" s="502"/>
      <c r="Y249" s="502"/>
      <c r="Z249" s="502"/>
      <c r="AA249" s="502"/>
      <c r="AB249" s="502"/>
      <c r="AC249" s="502"/>
      <c r="AD249" s="502"/>
      <c r="AE249" s="502"/>
      <c r="AF249" s="502"/>
      <c r="AG249" s="502"/>
      <c r="AH249" s="502"/>
      <c r="AI249" s="502"/>
      <c r="AJ249" s="502"/>
      <c r="AK249" s="502"/>
      <c r="AL249" s="502"/>
      <c r="AM249" s="502"/>
      <c r="AN249" s="502"/>
      <c r="AO249" s="502"/>
      <c r="AP249" s="502"/>
      <c r="AQ249" s="502"/>
      <c r="AR249" s="502"/>
      <c r="AS249" s="502"/>
      <c r="AT249" s="502"/>
      <c r="AU249" s="502"/>
      <c r="AV249" s="502"/>
      <c r="AW249" s="502"/>
      <c r="AX249" s="502"/>
      <c r="AY249" s="502"/>
      <c r="AZ249" s="502"/>
      <c r="BA249" s="502"/>
      <c r="BB249" s="502"/>
      <c r="BC249" s="502"/>
      <c r="BD249" s="502"/>
      <c r="BE249" s="502"/>
      <c r="BF249" s="502"/>
      <c r="BG249" s="502"/>
      <c r="BH249" s="502"/>
      <c r="BI249" s="502"/>
      <c r="BJ249" s="502"/>
      <c r="BK249" s="502"/>
      <c r="BL249" s="502"/>
      <c r="BM249" s="502"/>
      <c r="BN249" s="502"/>
      <c r="BO249" s="502"/>
      <c r="BP249" s="502"/>
      <c r="BQ249" s="502"/>
      <c r="BR249" s="502"/>
      <c r="BS249" s="502"/>
      <c r="BT249" s="502"/>
      <c r="BU249" s="502"/>
      <c r="BV249" s="502"/>
      <c r="BW249" s="502"/>
      <c r="BX249" s="502"/>
      <c r="BY249" s="502"/>
      <c r="BZ249" s="502"/>
      <c r="CA249" s="502"/>
      <c r="CB249" s="502"/>
      <c r="CC249" s="502"/>
      <c r="CD249" s="502"/>
      <c r="CE249" s="502"/>
      <c r="CF249" s="502"/>
      <c r="CG249" s="502"/>
      <c r="CH249" s="502"/>
      <c r="CI249" s="502"/>
      <c r="CJ249" s="502"/>
      <c r="CK249" s="502"/>
      <c r="CL249" s="502"/>
      <c r="CM249" s="502"/>
      <c r="CN249" s="502"/>
      <c r="CO249" s="502"/>
      <c r="CP249" s="502"/>
      <c r="CQ249" s="502"/>
      <c r="CR249" s="502"/>
      <c r="CS249" s="502"/>
      <c r="CT249" s="502"/>
      <c r="CU249" s="502"/>
    </row>
    <row r="250" spans="1:99" s="32" customFormat="1" ht="150">
      <c r="A250" s="4"/>
      <c r="B250" s="757"/>
      <c r="C250" s="758" t="s">
        <v>133</v>
      </c>
      <c r="D250" s="584"/>
      <c r="E250" s="761"/>
      <c r="F250" s="584"/>
      <c r="G250" s="27"/>
      <c r="H250" s="30"/>
      <c r="I250" s="30"/>
      <c r="J250" s="30"/>
      <c r="K250" s="30"/>
      <c r="L250" s="30"/>
      <c r="M250" s="30"/>
      <c r="N250" s="30"/>
      <c r="O250" s="502"/>
      <c r="P250" s="502"/>
      <c r="Q250" s="502"/>
      <c r="R250" s="502"/>
      <c r="S250" s="502"/>
      <c r="T250" s="502"/>
      <c r="U250" s="502"/>
      <c r="V250" s="502"/>
      <c r="W250" s="502"/>
      <c r="X250" s="502"/>
      <c r="Y250" s="502"/>
      <c r="Z250" s="502"/>
      <c r="AA250" s="502"/>
      <c r="AB250" s="502"/>
      <c r="AC250" s="502"/>
      <c r="AD250" s="502"/>
      <c r="AE250" s="502"/>
      <c r="AF250" s="502"/>
      <c r="AG250" s="502"/>
      <c r="AH250" s="502"/>
      <c r="AI250" s="502"/>
      <c r="AJ250" s="502"/>
      <c r="AK250" s="502"/>
      <c r="AL250" s="502"/>
      <c r="AM250" s="502"/>
      <c r="AN250" s="502"/>
      <c r="AO250" s="502"/>
      <c r="AP250" s="502"/>
      <c r="AQ250" s="502"/>
      <c r="AR250" s="502"/>
      <c r="AS250" s="502"/>
      <c r="AT250" s="502"/>
      <c r="AU250" s="502"/>
      <c r="AV250" s="502"/>
      <c r="AW250" s="502"/>
      <c r="AX250" s="502"/>
      <c r="AY250" s="502"/>
      <c r="AZ250" s="502"/>
      <c r="BA250" s="502"/>
      <c r="BB250" s="502"/>
      <c r="BC250" s="502"/>
      <c r="BD250" s="502"/>
      <c r="BE250" s="502"/>
      <c r="BF250" s="502"/>
      <c r="BG250" s="502"/>
      <c r="BH250" s="502"/>
      <c r="BI250" s="502"/>
      <c r="BJ250" s="502"/>
      <c r="BK250" s="502"/>
      <c r="BL250" s="502"/>
      <c r="BM250" s="502"/>
      <c r="BN250" s="502"/>
      <c r="BO250" s="502"/>
      <c r="BP250" s="502"/>
      <c r="BQ250" s="502"/>
      <c r="BR250" s="502"/>
      <c r="BS250" s="502"/>
      <c r="BT250" s="502"/>
      <c r="BU250" s="502"/>
      <c r="BV250" s="502"/>
      <c r="BW250" s="502"/>
      <c r="BX250" s="502"/>
      <c r="BY250" s="502"/>
      <c r="BZ250" s="502"/>
      <c r="CA250" s="502"/>
      <c r="CB250" s="502"/>
      <c r="CC250" s="502"/>
      <c r="CD250" s="502"/>
      <c r="CE250" s="502"/>
      <c r="CF250" s="502"/>
      <c r="CG250" s="502"/>
      <c r="CH250" s="502"/>
      <c r="CI250" s="502"/>
      <c r="CJ250" s="502"/>
      <c r="CK250" s="502"/>
      <c r="CL250" s="502"/>
      <c r="CM250" s="502"/>
      <c r="CN250" s="502"/>
      <c r="CO250" s="502"/>
      <c r="CP250" s="502"/>
      <c r="CQ250" s="502"/>
      <c r="CR250" s="502"/>
      <c r="CS250" s="502"/>
      <c r="CT250" s="502"/>
      <c r="CU250" s="502"/>
    </row>
    <row r="251" spans="1:99" s="49" customFormat="1" ht="105.75" customHeight="1">
      <c r="A251" s="762"/>
      <c r="B251" s="763"/>
      <c r="C251" s="764" t="s">
        <v>415</v>
      </c>
      <c r="D251" s="765"/>
      <c r="E251" s="766"/>
      <c r="F251" s="765"/>
      <c r="G251" s="620"/>
      <c r="H251" s="25"/>
      <c r="I251" s="25"/>
      <c r="J251" s="25"/>
      <c r="K251" s="25"/>
      <c r="L251" s="25"/>
      <c r="M251" s="25"/>
      <c r="N251" s="25"/>
      <c r="O251" s="500"/>
      <c r="P251" s="500"/>
      <c r="Q251" s="500"/>
      <c r="R251" s="500"/>
      <c r="S251" s="500"/>
      <c r="T251" s="500"/>
      <c r="U251" s="500"/>
      <c r="V251" s="500"/>
      <c r="W251" s="500"/>
      <c r="X251" s="500"/>
      <c r="Y251" s="500"/>
      <c r="Z251" s="500"/>
      <c r="AA251" s="500"/>
      <c r="AB251" s="500"/>
      <c r="AC251" s="500"/>
      <c r="AD251" s="500"/>
      <c r="AE251" s="500"/>
      <c r="AF251" s="500"/>
      <c r="AG251" s="500"/>
      <c r="AH251" s="500"/>
      <c r="AI251" s="500"/>
      <c r="AJ251" s="500"/>
      <c r="AK251" s="500"/>
      <c r="AL251" s="500"/>
      <c r="AM251" s="500"/>
      <c r="AN251" s="500"/>
      <c r="AO251" s="500"/>
      <c r="AP251" s="500"/>
      <c r="AQ251" s="500"/>
      <c r="AR251" s="500"/>
      <c r="AS251" s="500"/>
      <c r="AT251" s="500"/>
      <c r="AU251" s="500"/>
      <c r="AV251" s="500"/>
      <c r="AW251" s="500"/>
      <c r="AX251" s="500"/>
      <c r="AY251" s="500"/>
      <c r="AZ251" s="500"/>
      <c r="BA251" s="500"/>
      <c r="BB251" s="500"/>
      <c r="BC251" s="500"/>
      <c r="BD251" s="500"/>
      <c r="BE251" s="500"/>
      <c r="BF251" s="500"/>
      <c r="BG251" s="500"/>
      <c r="BH251" s="500"/>
      <c r="BI251" s="500"/>
      <c r="BJ251" s="500"/>
      <c r="BK251" s="500"/>
      <c r="BL251" s="500"/>
      <c r="BM251" s="500"/>
      <c r="BN251" s="500"/>
      <c r="BO251" s="500"/>
      <c r="BP251" s="500"/>
      <c r="BQ251" s="500"/>
      <c r="BR251" s="500"/>
      <c r="BS251" s="500"/>
      <c r="BT251" s="500"/>
      <c r="BU251" s="500"/>
      <c r="BV251" s="500"/>
      <c r="BW251" s="500"/>
      <c r="BX251" s="500"/>
      <c r="BY251" s="500"/>
      <c r="BZ251" s="500"/>
      <c r="CA251" s="500"/>
      <c r="CB251" s="500"/>
      <c r="CC251" s="500"/>
      <c r="CD251" s="500"/>
      <c r="CE251" s="500"/>
      <c r="CF251" s="500"/>
      <c r="CG251" s="500"/>
      <c r="CH251" s="500"/>
      <c r="CI251" s="500"/>
      <c r="CJ251" s="500"/>
      <c r="CK251" s="500"/>
      <c r="CL251" s="500"/>
      <c r="CM251" s="500"/>
      <c r="CN251" s="500"/>
      <c r="CO251" s="500"/>
      <c r="CP251" s="500"/>
      <c r="CQ251" s="500"/>
      <c r="CR251" s="500"/>
      <c r="CS251" s="500"/>
      <c r="CT251" s="500"/>
      <c r="CU251" s="500"/>
    </row>
    <row r="252" spans="1:99" s="49" customFormat="1" ht="15">
      <c r="A252" s="691"/>
      <c r="B252" s="23"/>
      <c r="C252" s="513" t="s">
        <v>78</v>
      </c>
      <c r="D252" s="23"/>
      <c r="E252" s="15"/>
      <c r="F252" s="24"/>
      <c r="G252" s="17"/>
      <c r="H252" s="25"/>
      <c r="I252" s="25"/>
      <c r="J252" s="25"/>
      <c r="K252" s="25"/>
      <c r="L252" s="25"/>
      <c r="M252" s="25"/>
      <c r="N252" s="25"/>
      <c r="O252" s="500"/>
      <c r="P252" s="500"/>
      <c r="Q252" s="500"/>
      <c r="R252" s="500"/>
      <c r="S252" s="500"/>
      <c r="T252" s="500"/>
      <c r="U252" s="500"/>
      <c r="V252" s="500"/>
      <c r="W252" s="500"/>
      <c r="X252" s="500"/>
      <c r="Y252" s="500"/>
      <c r="Z252" s="500"/>
      <c r="AA252" s="500"/>
      <c r="AB252" s="500"/>
      <c r="AC252" s="500"/>
      <c r="AD252" s="500"/>
      <c r="AE252" s="500"/>
      <c r="AF252" s="500"/>
      <c r="AG252" s="500"/>
      <c r="AH252" s="500"/>
      <c r="AI252" s="500"/>
      <c r="AJ252" s="500"/>
      <c r="AK252" s="500"/>
      <c r="AL252" s="500"/>
      <c r="AM252" s="500"/>
      <c r="AN252" s="500"/>
      <c r="AO252" s="500"/>
      <c r="AP252" s="500"/>
      <c r="AQ252" s="500"/>
      <c r="AR252" s="500"/>
      <c r="AS252" s="500"/>
      <c r="AT252" s="500"/>
      <c r="AU252" s="500"/>
      <c r="AV252" s="500"/>
      <c r="AW252" s="500"/>
      <c r="AX252" s="500"/>
      <c r="AY252" s="500"/>
      <c r="AZ252" s="500"/>
      <c r="BA252" s="500"/>
      <c r="BB252" s="500"/>
      <c r="BC252" s="500"/>
      <c r="BD252" s="500"/>
      <c r="BE252" s="500"/>
      <c r="BF252" s="500"/>
      <c r="BG252" s="500"/>
      <c r="BH252" s="500"/>
      <c r="BI252" s="500"/>
      <c r="BJ252" s="500"/>
      <c r="BK252" s="500"/>
      <c r="BL252" s="500"/>
      <c r="BM252" s="500"/>
      <c r="BN252" s="500"/>
      <c r="BO252" s="500"/>
      <c r="BP252" s="500"/>
      <c r="BQ252" s="500"/>
      <c r="BR252" s="500"/>
      <c r="BS252" s="500"/>
      <c r="BT252" s="500"/>
      <c r="BU252" s="500"/>
      <c r="BV252" s="500"/>
      <c r="BW252" s="500"/>
      <c r="BX252" s="500"/>
      <c r="BY252" s="500"/>
      <c r="BZ252" s="500"/>
      <c r="CA252" s="500"/>
      <c r="CB252" s="500"/>
      <c r="CC252" s="500"/>
      <c r="CD252" s="500"/>
      <c r="CE252" s="500"/>
      <c r="CF252" s="500"/>
      <c r="CG252" s="500"/>
      <c r="CH252" s="500"/>
      <c r="CI252" s="500"/>
      <c r="CJ252" s="500"/>
      <c r="CK252" s="500"/>
      <c r="CL252" s="500"/>
      <c r="CM252" s="500"/>
      <c r="CN252" s="500"/>
      <c r="CO252" s="500"/>
      <c r="CP252" s="500"/>
      <c r="CQ252" s="500"/>
      <c r="CR252" s="500"/>
      <c r="CS252" s="500"/>
      <c r="CT252" s="500"/>
      <c r="CU252" s="500"/>
    </row>
    <row r="253" spans="1:99" s="32" customFormat="1" ht="15">
      <c r="A253" s="691"/>
      <c r="B253" s="767"/>
      <c r="C253" s="628" t="s">
        <v>79</v>
      </c>
      <c r="D253" s="549"/>
      <c r="E253" s="497"/>
      <c r="F253" s="29"/>
      <c r="G253" s="498"/>
      <c r="H253" s="30"/>
      <c r="I253" s="30"/>
      <c r="J253" s="30"/>
      <c r="K253" s="30"/>
      <c r="L253" s="30"/>
      <c r="M253" s="30"/>
      <c r="N253" s="30"/>
      <c r="O253" s="502"/>
      <c r="P253" s="502"/>
      <c r="Q253" s="502"/>
      <c r="R253" s="502"/>
      <c r="S253" s="502"/>
      <c r="T253" s="502"/>
      <c r="U253" s="502"/>
      <c r="V253" s="502"/>
      <c r="W253" s="502"/>
      <c r="X253" s="502"/>
      <c r="Y253" s="502"/>
      <c r="Z253" s="502"/>
      <c r="AA253" s="502"/>
      <c r="AB253" s="502"/>
      <c r="AC253" s="502"/>
      <c r="AD253" s="502"/>
      <c r="AE253" s="502"/>
      <c r="AF253" s="502"/>
      <c r="AG253" s="502"/>
      <c r="AH253" s="502"/>
      <c r="AI253" s="502"/>
      <c r="AJ253" s="502"/>
      <c r="AK253" s="502"/>
      <c r="AL253" s="502"/>
      <c r="AM253" s="502"/>
      <c r="AN253" s="502"/>
      <c r="AO253" s="502"/>
      <c r="AP253" s="502"/>
      <c r="AQ253" s="502"/>
      <c r="AR253" s="502"/>
      <c r="AS253" s="502"/>
      <c r="AT253" s="502"/>
      <c r="AU253" s="502"/>
      <c r="AV253" s="502"/>
      <c r="AW253" s="502"/>
      <c r="AX253" s="502"/>
      <c r="AY253" s="502"/>
      <c r="AZ253" s="502"/>
      <c r="BA253" s="502"/>
      <c r="BB253" s="502"/>
      <c r="BC253" s="502"/>
      <c r="BD253" s="502"/>
      <c r="BE253" s="502"/>
      <c r="BF253" s="502"/>
      <c r="BG253" s="502"/>
      <c r="BH253" s="502"/>
      <c r="BI253" s="502"/>
      <c r="BJ253" s="502"/>
      <c r="BK253" s="502"/>
      <c r="BL253" s="502"/>
      <c r="BM253" s="502"/>
      <c r="BN253" s="502"/>
      <c r="BO253" s="502"/>
      <c r="BP253" s="502"/>
      <c r="BQ253" s="502"/>
      <c r="BR253" s="502"/>
      <c r="BS253" s="502"/>
      <c r="BT253" s="502"/>
      <c r="BU253" s="502"/>
      <c r="BV253" s="502"/>
      <c r="BW253" s="502"/>
      <c r="BX253" s="502"/>
      <c r="BY253" s="502"/>
      <c r="BZ253" s="502"/>
      <c r="CA253" s="502"/>
      <c r="CB253" s="502"/>
      <c r="CC253" s="502"/>
      <c r="CD253" s="502"/>
      <c r="CE253" s="502"/>
      <c r="CF253" s="502"/>
      <c r="CG253" s="502"/>
      <c r="CH253" s="502"/>
      <c r="CI253" s="502"/>
      <c r="CJ253" s="502"/>
      <c r="CK253" s="502"/>
      <c r="CL253" s="502"/>
      <c r="CM253" s="502"/>
      <c r="CN253" s="502"/>
      <c r="CO253" s="502"/>
      <c r="CP253" s="502"/>
      <c r="CQ253" s="502"/>
      <c r="CR253" s="502"/>
      <c r="CS253" s="502"/>
      <c r="CT253" s="502"/>
      <c r="CU253" s="502"/>
    </row>
    <row r="254" spans="1:99" s="32" customFormat="1" ht="9" customHeight="1">
      <c r="A254" s="691"/>
      <c r="B254" s="767"/>
      <c r="C254" s="628"/>
      <c r="D254" s="549"/>
      <c r="E254" s="497"/>
      <c r="F254" s="29"/>
      <c r="G254" s="498"/>
      <c r="H254" s="30"/>
      <c r="I254" s="30"/>
      <c r="J254" s="30"/>
      <c r="K254" s="30"/>
      <c r="L254" s="30"/>
      <c r="M254" s="30"/>
      <c r="N254" s="30"/>
      <c r="O254" s="502"/>
      <c r="P254" s="502"/>
      <c r="Q254" s="502"/>
      <c r="R254" s="502"/>
      <c r="S254" s="502"/>
      <c r="T254" s="502"/>
      <c r="U254" s="502"/>
      <c r="V254" s="502"/>
      <c r="W254" s="502"/>
      <c r="X254" s="502"/>
      <c r="Y254" s="502"/>
      <c r="Z254" s="502"/>
      <c r="AA254" s="502"/>
      <c r="AB254" s="502"/>
      <c r="AC254" s="502"/>
      <c r="AD254" s="502"/>
      <c r="AE254" s="502"/>
      <c r="AF254" s="502"/>
      <c r="AG254" s="502"/>
      <c r="AH254" s="502"/>
      <c r="AI254" s="502"/>
      <c r="AJ254" s="502"/>
      <c r="AK254" s="502"/>
      <c r="AL254" s="502"/>
      <c r="AM254" s="502"/>
      <c r="AN254" s="502"/>
      <c r="AO254" s="502"/>
      <c r="AP254" s="502"/>
      <c r="AQ254" s="502"/>
      <c r="AR254" s="502"/>
      <c r="AS254" s="502"/>
      <c r="AT254" s="502"/>
      <c r="AU254" s="502"/>
      <c r="AV254" s="502"/>
      <c r="AW254" s="502"/>
      <c r="AX254" s="502"/>
      <c r="AY254" s="502"/>
      <c r="AZ254" s="502"/>
      <c r="BA254" s="502"/>
      <c r="BB254" s="502"/>
      <c r="BC254" s="502"/>
      <c r="BD254" s="502"/>
      <c r="BE254" s="502"/>
      <c r="BF254" s="502"/>
      <c r="BG254" s="502"/>
      <c r="BH254" s="502"/>
      <c r="BI254" s="502"/>
      <c r="BJ254" s="502"/>
      <c r="BK254" s="502"/>
      <c r="BL254" s="502"/>
      <c r="BM254" s="502"/>
      <c r="BN254" s="502"/>
      <c r="BO254" s="502"/>
      <c r="BP254" s="502"/>
      <c r="BQ254" s="502"/>
      <c r="BR254" s="502"/>
      <c r="BS254" s="502"/>
      <c r="BT254" s="502"/>
      <c r="BU254" s="502"/>
      <c r="BV254" s="502"/>
      <c r="BW254" s="502"/>
      <c r="BX254" s="502"/>
      <c r="BY254" s="502"/>
      <c r="BZ254" s="502"/>
      <c r="CA254" s="502"/>
      <c r="CB254" s="502"/>
      <c r="CC254" s="502"/>
      <c r="CD254" s="502"/>
      <c r="CE254" s="502"/>
      <c r="CF254" s="502"/>
      <c r="CG254" s="502"/>
      <c r="CH254" s="502"/>
      <c r="CI254" s="502"/>
      <c r="CJ254" s="502"/>
      <c r="CK254" s="502"/>
      <c r="CL254" s="502"/>
      <c r="CM254" s="502"/>
      <c r="CN254" s="502"/>
      <c r="CO254" s="502"/>
      <c r="CP254" s="502"/>
      <c r="CQ254" s="502"/>
      <c r="CR254" s="502"/>
      <c r="CS254" s="502"/>
      <c r="CT254" s="502"/>
      <c r="CU254" s="502"/>
    </row>
    <row r="255" spans="1:99" s="31" customFormat="1" ht="15">
      <c r="A255" s="691"/>
      <c r="B255" s="549"/>
      <c r="C255" s="768" t="s">
        <v>554</v>
      </c>
      <c r="D255" s="549"/>
      <c r="E255" s="497"/>
      <c r="F255" s="29"/>
      <c r="G255" s="498"/>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0"/>
      <c r="BQ255" s="30"/>
      <c r="BR255" s="30"/>
      <c r="BS255" s="30"/>
      <c r="BT255" s="30"/>
      <c r="BU255" s="30"/>
      <c r="BV255" s="30"/>
      <c r="BW255" s="30"/>
      <c r="BX255" s="30"/>
      <c r="BY255" s="30"/>
      <c r="BZ255" s="30"/>
      <c r="CA255" s="30"/>
      <c r="CB255" s="30"/>
      <c r="CC255" s="30"/>
      <c r="CD255" s="30"/>
      <c r="CE255" s="30"/>
      <c r="CF255" s="30"/>
      <c r="CG255" s="30"/>
      <c r="CH255" s="30"/>
      <c r="CI255" s="30"/>
      <c r="CJ255" s="30"/>
      <c r="CK255" s="30"/>
      <c r="CL255" s="30"/>
      <c r="CM255" s="30"/>
      <c r="CN255" s="30"/>
      <c r="CO255" s="30"/>
      <c r="CP255" s="30"/>
      <c r="CQ255" s="30"/>
      <c r="CR255" s="30"/>
      <c r="CS255" s="30"/>
      <c r="CT255" s="30"/>
      <c r="CU255" s="30"/>
    </row>
    <row r="256" spans="1:99" s="48" customFormat="1" ht="30">
      <c r="A256" s="691"/>
      <c r="B256" s="227" t="s">
        <v>23</v>
      </c>
      <c r="C256" s="769" t="s">
        <v>185</v>
      </c>
      <c r="D256" s="227" t="s">
        <v>13</v>
      </c>
      <c r="E256" s="240"/>
      <c r="F256" s="24" t="s">
        <v>14</v>
      </c>
      <c r="G256" s="47">
        <f>C256*E256</f>
        <v>0</v>
      </c>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c r="CC256" s="25"/>
      <c r="CD256" s="25"/>
      <c r="CE256" s="25"/>
      <c r="CF256" s="25"/>
      <c r="CG256" s="25"/>
      <c r="CH256" s="25"/>
      <c r="CI256" s="25"/>
      <c r="CJ256" s="25"/>
      <c r="CK256" s="25"/>
      <c r="CL256" s="25"/>
      <c r="CM256" s="25"/>
      <c r="CN256" s="25"/>
      <c r="CO256" s="25"/>
      <c r="CP256" s="25"/>
      <c r="CQ256" s="25"/>
      <c r="CR256" s="25"/>
      <c r="CS256" s="25"/>
      <c r="CT256" s="25"/>
      <c r="CU256" s="25"/>
    </row>
    <row r="257" spans="1:99" s="32" customFormat="1" ht="8.25" customHeight="1">
      <c r="A257" s="691"/>
      <c r="B257" s="767"/>
      <c r="C257" s="628"/>
      <c r="D257" s="549"/>
      <c r="E257" s="497"/>
      <c r="F257" s="29"/>
      <c r="G257" s="498"/>
      <c r="H257" s="30"/>
      <c r="I257" s="30"/>
      <c r="J257" s="30"/>
      <c r="K257" s="30"/>
      <c r="L257" s="30"/>
      <c r="M257" s="30"/>
      <c r="N257" s="30"/>
      <c r="O257" s="502"/>
      <c r="P257" s="502"/>
      <c r="Q257" s="502"/>
      <c r="R257" s="502"/>
      <c r="S257" s="502"/>
      <c r="T257" s="502"/>
      <c r="U257" s="502"/>
      <c r="V257" s="502"/>
      <c r="W257" s="502"/>
      <c r="X257" s="502"/>
      <c r="Y257" s="502"/>
      <c r="Z257" s="502"/>
      <c r="AA257" s="502"/>
      <c r="AB257" s="502"/>
      <c r="AC257" s="502"/>
      <c r="AD257" s="502"/>
      <c r="AE257" s="502"/>
      <c r="AF257" s="502"/>
      <c r="AG257" s="502"/>
      <c r="AH257" s="502"/>
      <c r="AI257" s="502"/>
      <c r="AJ257" s="502"/>
      <c r="AK257" s="502"/>
      <c r="AL257" s="502"/>
      <c r="AM257" s="502"/>
      <c r="AN257" s="502"/>
      <c r="AO257" s="502"/>
      <c r="AP257" s="502"/>
      <c r="AQ257" s="502"/>
      <c r="AR257" s="502"/>
      <c r="AS257" s="502"/>
      <c r="AT257" s="502"/>
      <c r="AU257" s="502"/>
      <c r="AV257" s="502"/>
      <c r="AW257" s="502"/>
      <c r="AX257" s="502"/>
      <c r="AY257" s="502"/>
      <c r="AZ257" s="502"/>
      <c r="BA257" s="502"/>
      <c r="BB257" s="502"/>
      <c r="BC257" s="502"/>
      <c r="BD257" s="502"/>
      <c r="BE257" s="502"/>
      <c r="BF257" s="502"/>
      <c r="BG257" s="502"/>
      <c r="BH257" s="502"/>
      <c r="BI257" s="502"/>
      <c r="BJ257" s="502"/>
      <c r="BK257" s="502"/>
      <c r="BL257" s="502"/>
      <c r="BM257" s="502"/>
      <c r="BN257" s="502"/>
      <c r="BO257" s="502"/>
      <c r="BP257" s="502"/>
      <c r="BQ257" s="502"/>
      <c r="BR257" s="502"/>
      <c r="BS257" s="502"/>
      <c r="BT257" s="502"/>
      <c r="BU257" s="502"/>
      <c r="BV257" s="502"/>
      <c r="BW257" s="502"/>
      <c r="BX257" s="502"/>
      <c r="BY257" s="502"/>
      <c r="BZ257" s="502"/>
      <c r="CA257" s="502"/>
      <c r="CB257" s="502"/>
      <c r="CC257" s="502"/>
      <c r="CD257" s="502"/>
      <c r="CE257" s="502"/>
      <c r="CF257" s="502"/>
      <c r="CG257" s="502"/>
      <c r="CH257" s="502"/>
      <c r="CI257" s="502"/>
      <c r="CJ257" s="502"/>
      <c r="CK257" s="502"/>
      <c r="CL257" s="502"/>
      <c r="CM257" s="502"/>
      <c r="CN257" s="502"/>
      <c r="CO257" s="502"/>
      <c r="CP257" s="502"/>
      <c r="CQ257" s="502"/>
      <c r="CR257" s="502"/>
      <c r="CS257" s="502"/>
      <c r="CT257" s="502"/>
      <c r="CU257" s="502"/>
    </row>
    <row r="258" spans="1:99" s="31" customFormat="1" ht="15">
      <c r="A258" s="691"/>
      <c r="B258" s="549"/>
      <c r="C258" s="768" t="s">
        <v>555</v>
      </c>
      <c r="D258" s="549"/>
      <c r="E258" s="497"/>
      <c r="F258" s="29"/>
      <c r="G258" s="498"/>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0"/>
      <c r="BQ258" s="30"/>
      <c r="BR258" s="30"/>
      <c r="BS258" s="30"/>
      <c r="BT258" s="30"/>
      <c r="BU258" s="30"/>
      <c r="BV258" s="30"/>
      <c r="BW258" s="30"/>
      <c r="BX258" s="30"/>
      <c r="BY258" s="30"/>
      <c r="BZ258" s="30"/>
      <c r="CA258" s="30"/>
      <c r="CB258" s="30"/>
      <c r="CC258" s="30"/>
      <c r="CD258" s="30"/>
      <c r="CE258" s="30"/>
      <c r="CF258" s="30"/>
      <c r="CG258" s="30"/>
      <c r="CH258" s="30"/>
      <c r="CI258" s="30"/>
      <c r="CJ258" s="30"/>
      <c r="CK258" s="30"/>
      <c r="CL258" s="30"/>
      <c r="CM258" s="30"/>
      <c r="CN258" s="30"/>
      <c r="CO258" s="30"/>
      <c r="CP258" s="30"/>
      <c r="CQ258" s="30"/>
      <c r="CR258" s="30"/>
      <c r="CS258" s="30"/>
      <c r="CT258" s="30"/>
      <c r="CU258" s="30"/>
    </row>
    <row r="259" spans="1:99" s="48" customFormat="1" ht="30">
      <c r="A259" s="691"/>
      <c r="B259" s="227" t="s">
        <v>23</v>
      </c>
      <c r="C259" s="769" t="s">
        <v>199</v>
      </c>
      <c r="D259" s="227" t="s">
        <v>13</v>
      </c>
      <c r="E259" s="240"/>
      <c r="F259" s="24" t="s">
        <v>14</v>
      </c>
      <c r="G259" s="47">
        <f>C259*E259</f>
        <v>0</v>
      </c>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c r="CC259" s="25"/>
      <c r="CD259" s="25"/>
      <c r="CE259" s="25"/>
      <c r="CF259" s="25"/>
      <c r="CG259" s="25"/>
      <c r="CH259" s="25"/>
      <c r="CI259" s="25"/>
      <c r="CJ259" s="25"/>
      <c r="CK259" s="25"/>
      <c r="CL259" s="25"/>
      <c r="CM259" s="25"/>
      <c r="CN259" s="25"/>
      <c r="CO259" s="25"/>
      <c r="CP259" s="25"/>
      <c r="CQ259" s="25"/>
      <c r="CR259" s="25"/>
      <c r="CS259" s="25"/>
      <c r="CT259" s="25"/>
      <c r="CU259" s="25"/>
    </row>
    <row r="260" spans="1:99" s="48" customFormat="1" ht="13.5">
      <c r="A260" s="691"/>
      <c r="B260" s="227"/>
      <c r="C260" s="293"/>
      <c r="D260" s="227"/>
      <c r="E260" s="240"/>
      <c r="F260" s="24"/>
      <c r="G260" s="47"/>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c r="CB260" s="25"/>
      <c r="CC260" s="25"/>
      <c r="CD260" s="25"/>
      <c r="CE260" s="25"/>
      <c r="CF260" s="25"/>
      <c r="CG260" s="25"/>
      <c r="CH260" s="25"/>
      <c r="CI260" s="25"/>
      <c r="CJ260" s="25"/>
      <c r="CK260" s="25"/>
      <c r="CL260" s="25"/>
      <c r="CM260" s="25"/>
      <c r="CN260" s="25"/>
      <c r="CO260" s="25"/>
      <c r="CP260" s="25"/>
      <c r="CQ260" s="25"/>
      <c r="CR260" s="25"/>
      <c r="CS260" s="25"/>
      <c r="CT260" s="25"/>
      <c r="CU260" s="25"/>
    </row>
    <row r="261" spans="1:99" s="623" customFormat="1" ht="15.75">
      <c r="A261" s="380"/>
      <c r="B261" s="756"/>
      <c r="C261" s="619" t="s">
        <v>90</v>
      </c>
      <c r="D261" s="51"/>
      <c r="E261" s="367"/>
      <c r="F261" s="51"/>
      <c r="G261" s="52"/>
      <c r="H261" s="620"/>
      <c r="I261" s="620"/>
      <c r="J261" s="621"/>
      <c r="K261" s="621"/>
      <c r="L261" s="621"/>
      <c r="M261" s="621"/>
      <c r="N261" s="621"/>
      <c r="O261" s="622"/>
      <c r="P261" s="622"/>
      <c r="Q261" s="622"/>
      <c r="R261" s="622"/>
      <c r="S261" s="622"/>
      <c r="T261" s="622"/>
      <c r="U261" s="622"/>
      <c r="V261" s="622"/>
      <c r="W261" s="622"/>
      <c r="X261" s="622"/>
      <c r="Y261" s="622"/>
      <c r="Z261" s="622"/>
      <c r="AA261" s="622"/>
      <c r="AB261" s="622"/>
      <c r="AC261" s="622"/>
      <c r="AD261" s="622"/>
      <c r="AE261" s="622"/>
      <c r="AF261" s="622"/>
      <c r="AG261" s="622"/>
      <c r="AH261" s="622"/>
      <c r="AI261" s="622"/>
      <c r="AJ261" s="622"/>
      <c r="AK261" s="622"/>
      <c r="AL261" s="622"/>
      <c r="AM261" s="622"/>
      <c r="AN261" s="622"/>
      <c r="AO261" s="622"/>
      <c r="AP261" s="622"/>
      <c r="AQ261" s="622"/>
      <c r="AR261" s="622"/>
      <c r="AS261" s="622"/>
      <c r="AT261" s="622"/>
      <c r="AU261" s="622"/>
      <c r="AV261" s="622"/>
      <c r="AW261" s="622"/>
      <c r="AX261" s="622"/>
      <c r="AY261" s="622"/>
      <c r="AZ261" s="622"/>
      <c r="BA261" s="622"/>
      <c r="BB261" s="622"/>
      <c r="BC261" s="622"/>
      <c r="BD261" s="622"/>
      <c r="BE261" s="622"/>
      <c r="BF261" s="622"/>
      <c r="BG261" s="622"/>
      <c r="BH261" s="622"/>
      <c r="BI261" s="622"/>
      <c r="BJ261" s="622"/>
      <c r="BK261" s="622"/>
      <c r="BL261" s="622"/>
      <c r="BM261" s="622"/>
      <c r="BN261" s="622"/>
      <c r="BO261" s="622"/>
      <c r="BP261" s="622"/>
      <c r="BQ261" s="622"/>
      <c r="BR261" s="622"/>
      <c r="BS261" s="622"/>
      <c r="BT261" s="622"/>
      <c r="BU261" s="622"/>
      <c r="BV261" s="622"/>
      <c r="BW261" s="622"/>
      <c r="BX261" s="622"/>
      <c r="BY261" s="622"/>
      <c r="BZ261" s="622"/>
      <c r="CA261" s="622"/>
      <c r="CB261" s="622"/>
      <c r="CC261" s="622"/>
      <c r="CD261" s="622"/>
      <c r="CE261" s="622"/>
      <c r="CF261" s="622"/>
      <c r="CG261" s="622"/>
      <c r="CH261" s="622"/>
      <c r="CI261" s="622"/>
      <c r="CJ261" s="622"/>
      <c r="CK261" s="622"/>
      <c r="CL261" s="622"/>
      <c r="CM261" s="622"/>
      <c r="CN261" s="622"/>
      <c r="CO261" s="622"/>
      <c r="CP261" s="622"/>
      <c r="CQ261" s="622"/>
      <c r="CR261" s="622"/>
      <c r="CS261" s="622"/>
      <c r="CT261" s="622"/>
      <c r="CU261" s="622"/>
    </row>
    <row r="262" spans="1:99" s="623" customFormat="1" ht="15.75">
      <c r="A262" s="380"/>
      <c r="B262" s="756"/>
      <c r="C262" s="624" t="s">
        <v>91</v>
      </c>
      <c r="D262" s="51"/>
      <c r="E262" s="367"/>
      <c r="F262" s="51"/>
      <c r="G262" s="52"/>
      <c r="H262" s="620"/>
      <c r="I262" s="620"/>
      <c r="J262" s="621"/>
      <c r="K262" s="621"/>
      <c r="L262" s="621"/>
      <c r="M262" s="621"/>
      <c r="N262" s="621"/>
      <c r="O262" s="622"/>
      <c r="P262" s="622"/>
      <c r="Q262" s="622"/>
      <c r="R262" s="622"/>
      <c r="S262" s="622"/>
      <c r="T262" s="622"/>
      <c r="U262" s="622"/>
      <c r="V262" s="622"/>
      <c r="W262" s="622"/>
      <c r="X262" s="622"/>
      <c r="Y262" s="622"/>
      <c r="Z262" s="622"/>
      <c r="AA262" s="622"/>
      <c r="AB262" s="622"/>
      <c r="AC262" s="622"/>
      <c r="AD262" s="622"/>
      <c r="AE262" s="622"/>
      <c r="AF262" s="622"/>
      <c r="AG262" s="622"/>
      <c r="AH262" s="622"/>
      <c r="AI262" s="622"/>
      <c r="AJ262" s="622"/>
      <c r="AK262" s="622"/>
      <c r="AL262" s="622"/>
      <c r="AM262" s="622"/>
      <c r="AN262" s="622"/>
      <c r="AO262" s="622"/>
      <c r="AP262" s="622"/>
      <c r="AQ262" s="622"/>
      <c r="AR262" s="622"/>
      <c r="AS262" s="622"/>
      <c r="AT262" s="622"/>
      <c r="AU262" s="622"/>
      <c r="AV262" s="622"/>
      <c r="AW262" s="622"/>
      <c r="AX262" s="622"/>
      <c r="AY262" s="622"/>
      <c r="AZ262" s="622"/>
      <c r="BA262" s="622"/>
      <c r="BB262" s="622"/>
      <c r="BC262" s="622"/>
      <c r="BD262" s="622"/>
      <c r="BE262" s="622"/>
      <c r="BF262" s="622"/>
      <c r="BG262" s="622"/>
      <c r="BH262" s="622"/>
      <c r="BI262" s="622"/>
      <c r="BJ262" s="622"/>
      <c r="BK262" s="622"/>
      <c r="BL262" s="622"/>
      <c r="BM262" s="622"/>
      <c r="BN262" s="622"/>
      <c r="BO262" s="622"/>
      <c r="BP262" s="622"/>
      <c r="BQ262" s="622"/>
      <c r="BR262" s="622"/>
      <c r="BS262" s="622"/>
      <c r="BT262" s="622"/>
      <c r="BU262" s="622"/>
      <c r="BV262" s="622"/>
      <c r="BW262" s="622"/>
      <c r="BX262" s="622"/>
      <c r="BY262" s="622"/>
      <c r="BZ262" s="622"/>
      <c r="CA262" s="622"/>
      <c r="CB262" s="622"/>
      <c r="CC262" s="622"/>
      <c r="CD262" s="622"/>
      <c r="CE262" s="622"/>
      <c r="CF262" s="622"/>
      <c r="CG262" s="622"/>
      <c r="CH262" s="622"/>
      <c r="CI262" s="622"/>
      <c r="CJ262" s="622"/>
      <c r="CK262" s="622"/>
      <c r="CL262" s="622"/>
      <c r="CM262" s="622"/>
      <c r="CN262" s="622"/>
      <c r="CO262" s="622"/>
      <c r="CP262" s="622"/>
      <c r="CQ262" s="622"/>
      <c r="CR262" s="622"/>
      <c r="CS262" s="622"/>
      <c r="CT262" s="622"/>
      <c r="CU262" s="622"/>
    </row>
    <row r="263" spans="1:99" s="623" customFormat="1" ht="15.75">
      <c r="A263" s="380"/>
      <c r="B263" s="756"/>
      <c r="C263" s="624" t="s">
        <v>92</v>
      </c>
      <c r="D263" s="51"/>
      <c r="E263" s="367"/>
      <c r="F263" s="51"/>
      <c r="G263" s="52"/>
      <c r="H263" s="620"/>
      <c r="I263" s="620"/>
      <c r="J263" s="621"/>
      <c r="K263" s="621"/>
      <c r="L263" s="621"/>
      <c r="M263" s="621"/>
      <c r="N263" s="621"/>
      <c r="O263" s="622"/>
      <c r="P263" s="622"/>
      <c r="Q263" s="622"/>
      <c r="R263" s="622"/>
      <c r="S263" s="622"/>
      <c r="T263" s="622"/>
      <c r="U263" s="622"/>
      <c r="V263" s="622"/>
      <c r="W263" s="622"/>
      <c r="X263" s="622"/>
      <c r="Y263" s="622"/>
      <c r="Z263" s="622"/>
      <c r="AA263" s="622"/>
      <c r="AB263" s="622"/>
      <c r="AC263" s="622"/>
      <c r="AD263" s="622"/>
      <c r="AE263" s="622"/>
      <c r="AF263" s="622"/>
      <c r="AG263" s="622"/>
      <c r="AH263" s="622"/>
      <c r="AI263" s="622"/>
      <c r="AJ263" s="622"/>
      <c r="AK263" s="622"/>
      <c r="AL263" s="622"/>
      <c r="AM263" s="622"/>
      <c r="AN263" s="622"/>
      <c r="AO263" s="622"/>
      <c r="AP263" s="622"/>
      <c r="AQ263" s="622"/>
      <c r="AR263" s="622"/>
      <c r="AS263" s="622"/>
      <c r="AT263" s="622"/>
      <c r="AU263" s="622"/>
      <c r="AV263" s="622"/>
      <c r="AW263" s="622"/>
      <c r="AX263" s="622"/>
      <c r="AY263" s="622"/>
      <c r="AZ263" s="622"/>
      <c r="BA263" s="622"/>
      <c r="BB263" s="622"/>
      <c r="BC263" s="622"/>
      <c r="BD263" s="622"/>
      <c r="BE263" s="622"/>
      <c r="BF263" s="622"/>
      <c r="BG263" s="622"/>
      <c r="BH263" s="622"/>
      <c r="BI263" s="622"/>
      <c r="BJ263" s="622"/>
      <c r="BK263" s="622"/>
      <c r="BL263" s="622"/>
      <c r="BM263" s="622"/>
      <c r="BN263" s="622"/>
      <c r="BO263" s="622"/>
      <c r="BP263" s="622"/>
      <c r="BQ263" s="622"/>
      <c r="BR263" s="622"/>
      <c r="BS263" s="622"/>
      <c r="BT263" s="622"/>
      <c r="BU263" s="622"/>
      <c r="BV263" s="622"/>
      <c r="BW263" s="622"/>
      <c r="BX263" s="622"/>
      <c r="BY263" s="622"/>
      <c r="BZ263" s="622"/>
      <c r="CA263" s="622"/>
      <c r="CB263" s="622"/>
      <c r="CC263" s="622"/>
      <c r="CD263" s="622"/>
      <c r="CE263" s="622"/>
      <c r="CF263" s="622"/>
      <c r="CG263" s="622"/>
      <c r="CH263" s="622"/>
      <c r="CI263" s="622"/>
      <c r="CJ263" s="622"/>
      <c r="CK263" s="622"/>
      <c r="CL263" s="622"/>
      <c r="CM263" s="622"/>
      <c r="CN263" s="622"/>
      <c r="CO263" s="622"/>
      <c r="CP263" s="622"/>
      <c r="CQ263" s="622"/>
      <c r="CR263" s="622"/>
      <c r="CS263" s="622"/>
      <c r="CT263" s="622"/>
      <c r="CU263" s="622"/>
    </row>
    <row r="264" spans="1:99" s="623" customFormat="1" ht="15.75">
      <c r="A264" s="380"/>
      <c r="B264" s="756"/>
      <c r="C264" s="624" t="s">
        <v>93</v>
      </c>
      <c r="D264" s="51"/>
      <c r="E264" s="367"/>
      <c r="F264" s="51"/>
      <c r="G264" s="52"/>
      <c r="H264" s="620"/>
      <c r="I264" s="620"/>
      <c r="J264" s="621"/>
      <c r="K264" s="621"/>
      <c r="L264" s="621"/>
      <c r="M264" s="621"/>
      <c r="N264" s="621"/>
      <c r="O264" s="622"/>
      <c r="P264" s="622"/>
      <c r="Q264" s="622"/>
      <c r="R264" s="622"/>
      <c r="S264" s="622"/>
      <c r="T264" s="622"/>
      <c r="U264" s="622"/>
      <c r="V264" s="622"/>
      <c r="W264" s="622"/>
      <c r="X264" s="622"/>
      <c r="Y264" s="622"/>
      <c r="Z264" s="622"/>
      <c r="AA264" s="622"/>
      <c r="AB264" s="622"/>
      <c r="AC264" s="622"/>
      <c r="AD264" s="622"/>
      <c r="AE264" s="622"/>
      <c r="AF264" s="622"/>
      <c r="AG264" s="622"/>
      <c r="AH264" s="622"/>
      <c r="AI264" s="622"/>
      <c r="AJ264" s="622"/>
      <c r="AK264" s="622"/>
      <c r="AL264" s="622"/>
      <c r="AM264" s="622"/>
      <c r="AN264" s="622"/>
      <c r="AO264" s="622"/>
      <c r="AP264" s="622"/>
      <c r="AQ264" s="622"/>
      <c r="AR264" s="622"/>
      <c r="AS264" s="622"/>
      <c r="AT264" s="622"/>
      <c r="AU264" s="622"/>
      <c r="AV264" s="622"/>
      <c r="AW264" s="622"/>
      <c r="AX264" s="622"/>
      <c r="AY264" s="622"/>
      <c r="AZ264" s="622"/>
      <c r="BA264" s="622"/>
      <c r="BB264" s="622"/>
      <c r="BC264" s="622"/>
      <c r="BD264" s="622"/>
      <c r="BE264" s="622"/>
      <c r="BF264" s="622"/>
      <c r="BG264" s="622"/>
      <c r="BH264" s="622"/>
      <c r="BI264" s="622"/>
      <c r="BJ264" s="622"/>
      <c r="BK264" s="622"/>
      <c r="BL264" s="622"/>
      <c r="BM264" s="622"/>
      <c r="BN264" s="622"/>
      <c r="BO264" s="622"/>
      <c r="BP264" s="622"/>
      <c r="BQ264" s="622"/>
      <c r="BR264" s="622"/>
      <c r="BS264" s="622"/>
      <c r="BT264" s="622"/>
      <c r="BU264" s="622"/>
      <c r="BV264" s="622"/>
      <c r="BW264" s="622"/>
      <c r="BX264" s="622"/>
      <c r="BY264" s="622"/>
      <c r="BZ264" s="622"/>
      <c r="CA264" s="622"/>
      <c r="CB264" s="622"/>
      <c r="CC264" s="622"/>
      <c r="CD264" s="622"/>
      <c r="CE264" s="622"/>
      <c r="CF264" s="622"/>
      <c r="CG264" s="622"/>
      <c r="CH264" s="622"/>
      <c r="CI264" s="622"/>
      <c r="CJ264" s="622"/>
      <c r="CK264" s="622"/>
      <c r="CL264" s="622"/>
      <c r="CM264" s="622"/>
      <c r="CN264" s="622"/>
      <c r="CO264" s="622"/>
      <c r="CP264" s="622"/>
      <c r="CQ264" s="622"/>
      <c r="CR264" s="622"/>
      <c r="CS264" s="622"/>
      <c r="CT264" s="622"/>
      <c r="CU264" s="622"/>
    </row>
    <row r="265" spans="1:99" s="623" customFormat="1" ht="15.75">
      <c r="A265" s="380"/>
      <c r="B265" s="756"/>
      <c r="C265" s="624"/>
      <c r="D265" s="51"/>
      <c r="E265" s="367"/>
      <c r="F265" s="51"/>
      <c r="G265" s="52"/>
      <c r="H265" s="620"/>
      <c r="I265" s="620"/>
      <c r="J265" s="621"/>
      <c r="K265" s="621"/>
      <c r="L265" s="621"/>
      <c r="M265" s="621"/>
      <c r="N265" s="621"/>
      <c r="O265" s="622"/>
      <c r="P265" s="622"/>
      <c r="Q265" s="622"/>
      <c r="R265" s="622"/>
      <c r="S265" s="622"/>
      <c r="T265" s="622"/>
      <c r="U265" s="622"/>
      <c r="V265" s="622"/>
      <c r="W265" s="622"/>
      <c r="X265" s="622"/>
      <c r="Y265" s="622"/>
      <c r="Z265" s="622"/>
      <c r="AA265" s="622"/>
      <c r="AB265" s="622"/>
      <c r="AC265" s="622"/>
      <c r="AD265" s="622"/>
      <c r="AE265" s="622"/>
      <c r="AF265" s="622"/>
      <c r="AG265" s="622"/>
      <c r="AH265" s="622"/>
      <c r="AI265" s="622"/>
      <c r="AJ265" s="622"/>
      <c r="AK265" s="622"/>
      <c r="AL265" s="622"/>
      <c r="AM265" s="622"/>
      <c r="AN265" s="622"/>
      <c r="AO265" s="622"/>
      <c r="AP265" s="622"/>
      <c r="AQ265" s="622"/>
      <c r="AR265" s="622"/>
      <c r="AS265" s="622"/>
      <c r="AT265" s="622"/>
      <c r="AU265" s="622"/>
      <c r="AV265" s="622"/>
      <c r="AW265" s="622"/>
      <c r="AX265" s="622"/>
      <c r="AY265" s="622"/>
      <c r="AZ265" s="622"/>
      <c r="BA265" s="622"/>
      <c r="BB265" s="622"/>
      <c r="BC265" s="622"/>
      <c r="BD265" s="622"/>
      <c r="BE265" s="622"/>
      <c r="BF265" s="622"/>
      <c r="BG265" s="622"/>
      <c r="BH265" s="622"/>
      <c r="BI265" s="622"/>
      <c r="BJ265" s="622"/>
      <c r="BK265" s="622"/>
      <c r="BL265" s="622"/>
      <c r="BM265" s="622"/>
      <c r="BN265" s="622"/>
      <c r="BO265" s="622"/>
      <c r="BP265" s="622"/>
      <c r="BQ265" s="622"/>
      <c r="BR265" s="622"/>
      <c r="BS265" s="622"/>
      <c r="BT265" s="622"/>
      <c r="BU265" s="622"/>
      <c r="BV265" s="622"/>
      <c r="BW265" s="622"/>
      <c r="BX265" s="622"/>
      <c r="BY265" s="622"/>
      <c r="BZ265" s="622"/>
      <c r="CA265" s="622"/>
      <c r="CB265" s="622"/>
      <c r="CC265" s="622"/>
      <c r="CD265" s="622"/>
      <c r="CE265" s="622"/>
      <c r="CF265" s="622"/>
      <c r="CG265" s="622"/>
      <c r="CH265" s="622"/>
      <c r="CI265" s="622"/>
      <c r="CJ265" s="622"/>
      <c r="CK265" s="622"/>
      <c r="CL265" s="622"/>
      <c r="CM265" s="622"/>
      <c r="CN265" s="622"/>
      <c r="CO265" s="622"/>
      <c r="CP265" s="622"/>
      <c r="CQ265" s="622"/>
      <c r="CR265" s="622"/>
      <c r="CS265" s="622"/>
      <c r="CT265" s="622"/>
      <c r="CU265" s="622"/>
    </row>
    <row r="266" spans="1:99" s="623" customFormat="1" ht="60">
      <c r="A266" s="691" t="s">
        <v>17</v>
      </c>
      <c r="B266" s="25"/>
      <c r="C266" s="628" t="s">
        <v>556</v>
      </c>
      <c r="D266" s="227"/>
      <c r="E266" s="240"/>
      <c r="F266" s="24"/>
      <c r="G266" s="17"/>
      <c r="H266" s="620"/>
      <c r="I266" s="620"/>
      <c r="J266" s="621"/>
      <c r="K266" s="621"/>
      <c r="L266" s="621"/>
      <c r="M266" s="621"/>
      <c r="N266" s="621"/>
      <c r="O266" s="622"/>
      <c r="P266" s="622"/>
      <c r="Q266" s="622"/>
      <c r="R266" s="622"/>
      <c r="S266" s="622"/>
      <c r="T266" s="622"/>
      <c r="U266" s="622"/>
      <c r="V266" s="622"/>
      <c r="W266" s="622"/>
      <c r="X266" s="622"/>
      <c r="Y266" s="622"/>
      <c r="Z266" s="622"/>
      <c r="AA266" s="622"/>
      <c r="AB266" s="622"/>
      <c r="AC266" s="622"/>
      <c r="AD266" s="622"/>
      <c r="AE266" s="622"/>
      <c r="AF266" s="622"/>
      <c r="AG266" s="622"/>
      <c r="AH266" s="622"/>
      <c r="AI266" s="622"/>
      <c r="AJ266" s="622"/>
      <c r="AK266" s="622"/>
      <c r="AL266" s="622"/>
      <c r="AM266" s="622"/>
      <c r="AN266" s="622"/>
      <c r="AO266" s="622"/>
      <c r="AP266" s="622"/>
      <c r="AQ266" s="622"/>
      <c r="AR266" s="622"/>
      <c r="AS266" s="622"/>
      <c r="AT266" s="622"/>
      <c r="AU266" s="622"/>
      <c r="AV266" s="622"/>
      <c r="AW266" s="622"/>
      <c r="AX266" s="622"/>
      <c r="AY266" s="622"/>
      <c r="AZ266" s="622"/>
      <c r="BA266" s="622"/>
      <c r="BB266" s="622"/>
      <c r="BC266" s="622"/>
      <c r="BD266" s="622"/>
      <c r="BE266" s="622"/>
      <c r="BF266" s="622"/>
      <c r="BG266" s="622"/>
      <c r="BH266" s="622"/>
      <c r="BI266" s="622"/>
      <c r="BJ266" s="622"/>
      <c r="BK266" s="622"/>
      <c r="BL266" s="622"/>
      <c r="BM266" s="622"/>
      <c r="BN266" s="622"/>
      <c r="BO266" s="622"/>
      <c r="BP266" s="622"/>
      <c r="BQ266" s="622"/>
      <c r="BR266" s="622"/>
      <c r="BS266" s="622"/>
      <c r="BT266" s="622"/>
      <c r="BU266" s="622"/>
      <c r="BV266" s="622"/>
      <c r="BW266" s="622"/>
      <c r="BX266" s="622"/>
      <c r="BY266" s="622"/>
      <c r="BZ266" s="622"/>
      <c r="CA266" s="622"/>
      <c r="CB266" s="622"/>
      <c r="CC266" s="622"/>
      <c r="CD266" s="622"/>
      <c r="CE266" s="622"/>
      <c r="CF266" s="622"/>
      <c r="CG266" s="622"/>
      <c r="CH266" s="622"/>
      <c r="CI266" s="622"/>
      <c r="CJ266" s="622"/>
      <c r="CK266" s="622"/>
      <c r="CL266" s="622"/>
      <c r="CM266" s="622"/>
      <c r="CN266" s="622"/>
      <c r="CO266" s="622"/>
      <c r="CP266" s="622"/>
      <c r="CQ266" s="622"/>
      <c r="CR266" s="622"/>
      <c r="CS266" s="622"/>
      <c r="CT266" s="622"/>
      <c r="CU266" s="622"/>
    </row>
    <row r="267" spans="1:99" s="623" customFormat="1" ht="30">
      <c r="A267" s="691"/>
      <c r="B267" s="227"/>
      <c r="C267" s="590" t="s">
        <v>175</v>
      </c>
      <c r="D267" s="227"/>
      <c r="E267" s="240"/>
      <c r="F267" s="24"/>
      <c r="G267" s="17"/>
      <c r="H267" s="620"/>
      <c r="I267" s="620"/>
      <c r="J267" s="621"/>
      <c r="K267" s="621"/>
      <c r="L267" s="621"/>
      <c r="M267" s="621"/>
      <c r="N267" s="621"/>
      <c r="O267" s="622"/>
      <c r="P267" s="622"/>
      <c r="Q267" s="622"/>
      <c r="R267" s="622"/>
      <c r="S267" s="622"/>
      <c r="T267" s="622"/>
      <c r="U267" s="622"/>
      <c r="V267" s="622"/>
      <c r="W267" s="622"/>
      <c r="X267" s="622"/>
      <c r="Y267" s="622"/>
      <c r="Z267" s="622"/>
      <c r="AA267" s="622"/>
      <c r="AB267" s="622"/>
      <c r="AC267" s="622"/>
      <c r="AD267" s="622"/>
      <c r="AE267" s="622"/>
      <c r="AF267" s="622"/>
      <c r="AG267" s="622"/>
      <c r="AH267" s="622"/>
      <c r="AI267" s="622"/>
      <c r="AJ267" s="622"/>
      <c r="AK267" s="622"/>
      <c r="AL267" s="622"/>
      <c r="AM267" s="622"/>
      <c r="AN267" s="622"/>
      <c r="AO267" s="622"/>
      <c r="AP267" s="622"/>
      <c r="AQ267" s="622"/>
      <c r="AR267" s="622"/>
      <c r="AS267" s="622"/>
      <c r="AT267" s="622"/>
      <c r="AU267" s="622"/>
      <c r="AV267" s="622"/>
      <c r="AW267" s="622"/>
      <c r="AX267" s="622"/>
      <c r="AY267" s="622"/>
      <c r="AZ267" s="622"/>
      <c r="BA267" s="622"/>
      <c r="BB267" s="622"/>
      <c r="BC267" s="622"/>
      <c r="BD267" s="622"/>
      <c r="BE267" s="622"/>
      <c r="BF267" s="622"/>
      <c r="BG267" s="622"/>
      <c r="BH267" s="622"/>
      <c r="BI267" s="622"/>
      <c r="BJ267" s="622"/>
      <c r="BK267" s="622"/>
      <c r="BL267" s="622"/>
      <c r="BM267" s="622"/>
      <c r="BN267" s="622"/>
      <c r="BO267" s="622"/>
      <c r="BP267" s="622"/>
      <c r="BQ267" s="622"/>
      <c r="BR267" s="622"/>
      <c r="BS267" s="622"/>
      <c r="BT267" s="622"/>
      <c r="BU267" s="622"/>
      <c r="BV267" s="622"/>
      <c r="BW267" s="622"/>
      <c r="BX267" s="622"/>
      <c r="BY267" s="622"/>
      <c r="BZ267" s="622"/>
      <c r="CA267" s="622"/>
      <c r="CB267" s="622"/>
      <c r="CC267" s="622"/>
      <c r="CD267" s="622"/>
      <c r="CE267" s="622"/>
      <c r="CF267" s="622"/>
      <c r="CG267" s="622"/>
      <c r="CH267" s="622"/>
      <c r="CI267" s="622"/>
      <c r="CJ267" s="622"/>
      <c r="CK267" s="622"/>
      <c r="CL267" s="622"/>
      <c r="CM267" s="622"/>
      <c r="CN267" s="622"/>
      <c r="CO267" s="622"/>
      <c r="CP267" s="622"/>
      <c r="CQ267" s="622"/>
      <c r="CR267" s="622"/>
      <c r="CS267" s="622"/>
      <c r="CT267" s="622"/>
      <c r="CU267" s="622"/>
    </row>
    <row r="268" spans="1:99" s="623" customFormat="1" ht="9.75" customHeight="1">
      <c r="A268" s="691"/>
      <c r="B268" s="227"/>
      <c r="C268" s="590"/>
      <c r="D268" s="227"/>
      <c r="E268" s="240"/>
      <c r="F268" s="24"/>
      <c r="G268" s="17"/>
      <c r="H268" s="620"/>
      <c r="I268" s="620"/>
      <c r="J268" s="621"/>
      <c r="K268" s="621"/>
      <c r="L268" s="621"/>
      <c r="M268" s="621"/>
      <c r="N268" s="621"/>
      <c r="O268" s="622"/>
      <c r="P268" s="622"/>
      <c r="Q268" s="622"/>
      <c r="R268" s="622"/>
      <c r="S268" s="622"/>
      <c r="T268" s="622"/>
      <c r="U268" s="622"/>
      <c r="V268" s="622"/>
      <c r="W268" s="622"/>
      <c r="X268" s="622"/>
      <c r="Y268" s="622"/>
      <c r="Z268" s="622"/>
      <c r="AA268" s="622"/>
      <c r="AB268" s="622"/>
      <c r="AC268" s="622"/>
      <c r="AD268" s="622"/>
      <c r="AE268" s="622"/>
      <c r="AF268" s="622"/>
      <c r="AG268" s="622"/>
      <c r="AH268" s="622"/>
      <c r="AI268" s="622"/>
      <c r="AJ268" s="622"/>
      <c r="AK268" s="622"/>
      <c r="AL268" s="622"/>
      <c r="AM268" s="622"/>
      <c r="AN268" s="622"/>
      <c r="AO268" s="622"/>
      <c r="AP268" s="622"/>
      <c r="AQ268" s="622"/>
      <c r="AR268" s="622"/>
      <c r="AS268" s="622"/>
      <c r="AT268" s="622"/>
      <c r="AU268" s="622"/>
      <c r="AV268" s="622"/>
      <c r="AW268" s="622"/>
      <c r="AX268" s="622"/>
      <c r="AY268" s="622"/>
      <c r="AZ268" s="622"/>
      <c r="BA268" s="622"/>
      <c r="BB268" s="622"/>
      <c r="BC268" s="622"/>
      <c r="BD268" s="622"/>
      <c r="BE268" s="622"/>
      <c r="BF268" s="622"/>
      <c r="BG268" s="622"/>
      <c r="BH268" s="622"/>
      <c r="BI268" s="622"/>
      <c r="BJ268" s="622"/>
      <c r="BK268" s="622"/>
      <c r="BL268" s="622"/>
      <c r="BM268" s="622"/>
      <c r="BN268" s="622"/>
      <c r="BO268" s="622"/>
      <c r="BP268" s="622"/>
      <c r="BQ268" s="622"/>
      <c r="BR268" s="622"/>
      <c r="BS268" s="622"/>
      <c r="BT268" s="622"/>
      <c r="BU268" s="622"/>
      <c r="BV268" s="622"/>
      <c r="BW268" s="622"/>
      <c r="BX268" s="622"/>
      <c r="BY268" s="622"/>
      <c r="BZ268" s="622"/>
      <c r="CA268" s="622"/>
      <c r="CB268" s="622"/>
      <c r="CC268" s="622"/>
      <c r="CD268" s="622"/>
      <c r="CE268" s="622"/>
      <c r="CF268" s="622"/>
      <c r="CG268" s="622"/>
      <c r="CH268" s="622"/>
      <c r="CI268" s="622"/>
      <c r="CJ268" s="622"/>
      <c r="CK268" s="622"/>
      <c r="CL268" s="622"/>
      <c r="CM268" s="622"/>
      <c r="CN268" s="622"/>
      <c r="CO268" s="622"/>
      <c r="CP268" s="622"/>
      <c r="CQ268" s="622"/>
      <c r="CR268" s="622"/>
      <c r="CS268" s="622"/>
      <c r="CT268" s="622"/>
      <c r="CU268" s="622"/>
    </row>
    <row r="269" spans="1:99" s="623" customFormat="1" ht="30.75">
      <c r="A269" s="691"/>
      <c r="B269" s="227" t="s">
        <v>23</v>
      </c>
      <c r="C269" s="293" t="s">
        <v>201</v>
      </c>
      <c r="D269" s="227" t="s">
        <v>13</v>
      </c>
      <c r="E269" s="240"/>
      <c r="F269" s="24" t="s">
        <v>14</v>
      </c>
      <c r="G269" s="17">
        <f>C269*E269</f>
        <v>0</v>
      </c>
      <c r="H269" s="620"/>
      <c r="I269" s="620"/>
      <c r="J269" s="621"/>
      <c r="K269" s="621"/>
      <c r="L269" s="621"/>
      <c r="M269" s="621"/>
      <c r="N269" s="621"/>
      <c r="O269" s="622"/>
      <c r="P269" s="622"/>
      <c r="Q269" s="622"/>
      <c r="R269" s="622"/>
      <c r="S269" s="622"/>
      <c r="T269" s="622"/>
      <c r="U269" s="622"/>
      <c r="V269" s="622"/>
      <c r="W269" s="622"/>
      <c r="X269" s="622"/>
      <c r="Y269" s="622"/>
      <c r="Z269" s="622"/>
      <c r="AA269" s="622"/>
      <c r="AB269" s="622"/>
      <c r="AC269" s="622"/>
      <c r="AD269" s="622"/>
      <c r="AE269" s="622"/>
      <c r="AF269" s="622"/>
      <c r="AG269" s="622"/>
      <c r="AH269" s="622"/>
      <c r="AI269" s="622"/>
      <c r="AJ269" s="622"/>
      <c r="AK269" s="622"/>
      <c r="AL269" s="622"/>
      <c r="AM269" s="622"/>
      <c r="AN269" s="622"/>
      <c r="AO269" s="622"/>
      <c r="AP269" s="622"/>
      <c r="AQ269" s="622"/>
      <c r="AR269" s="622"/>
      <c r="AS269" s="622"/>
      <c r="AT269" s="622"/>
      <c r="AU269" s="622"/>
      <c r="AV269" s="622"/>
      <c r="AW269" s="622"/>
      <c r="AX269" s="622"/>
      <c r="AY269" s="622"/>
      <c r="AZ269" s="622"/>
      <c r="BA269" s="622"/>
      <c r="BB269" s="622"/>
      <c r="BC269" s="622"/>
      <c r="BD269" s="622"/>
      <c r="BE269" s="622"/>
      <c r="BF269" s="622"/>
      <c r="BG269" s="622"/>
      <c r="BH269" s="622"/>
      <c r="BI269" s="622"/>
      <c r="BJ269" s="622"/>
      <c r="BK269" s="622"/>
      <c r="BL269" s="622"/>
      <c r="BM269" s="622"/>
      <c r="BN269" s="622"/>
      <c r="BO269" s="622"/>
      <c r="BP269" s="622"/>
      <c r="BQ269" s="622"/>
      <c r="BR269" s="622"/>
      <c r="BS269" s="622"/>
      <c r="BT269" s="622"/>
      <c r="BU269" s="622"/>
      <c r="BV269" s="622"/>
      <c r="BW269" s="622"/>
      <c r="BX269" s="622"/>
      <c r="BY269" s="622"/>
      <c r="BZ269" s="622"/>
      <c r="CA269" s="622"/>
      <c r="CB269" s="622"/>
      <c r="CC269" s="622"/>
      <c r="CD269" s="622"/>
      <c r="CE269" s="622"/>
      <c r="CF269" s="622"/>
      <c r="CG269" s="622"/>
      <c r="CH269" s="622"/>
      <c r="CI269" s="622"/>
      <c r="CJ269" s="622"/>
      <c r="CK269" s="622"/>
      <c r="CL269" s="622"/>
      <c r="CM269" s="622"/>
      <c r="CN269" s="622"/>
      <c r="CO269" s="622"/>
      <c r="CP269" s="622"/>
      <c r="CQ269" s="622"/>
      <c r="CR269" s="622"/>
      <c r="CS269" s="622"/>
      <c r="CT269" s="622"/>
      <c r="CU269" s="622"/>
    </row>
    <row r="270" spans="1:99" s="623" customFormat="1" ht="15.75">
      <c r="A270" s="691"/>
      <c r="B270" s="227"/>
      <c r="C270" s="293"/>
      <c r="D270" s="227"/>
      <c r="E270" s="240"/>
      <c r="F270" s="24"/>
      <c r="G270" s="17"/>
      <c r="H270" s="620"/>
      <c r="I270" s="620"/>
      <c r="J270" s="621"/>
      <c r="K270" s="621"/>
      <c r="L270" s="621"/>
      <c r="M270" s="621"/>
      <c r="N270" s="621"/>
      <c r="O270" s="622"/>
      <c r="P270" s="622"/>
      <c r="Q270" s="622"/>
      <c r="R270" s="622"/>
      <c r="S270" s="622"/>
      <c r="T270" s="622"/>
      <c r="U270" s="622"/>
      <c r="V270" s="622"/>
      <c r="W270" s="622"/>
      <c r="X270" s="622"/>
      <c r="Y270" s="622"/>
      <c r="Z270" s="622"/>
      <c r="AA270" s="622"/>
      <c r="AB270" s="622"/>
      <c r="AC270" s="622"/>
      <c r="AD270" s="622"/>
      <c r="AE270" s="622"/>
      <c r="AF270" s="622"/>
      <c r="AG270" s="622"/>
      <c r="AH270" s="622"/>
      <c r="AI270" s="622"/>
      <c r="AJ270" s="622"/>
      <c r="AK270" s="622"/>
      <c r="AL270" s="622"/>
      <c r="AM270" s="622"/>
      <c r="AN270" s="622"/>
      <c r="AO270" s="622"/>
      <c r="AP270" s="622"/>
      <c r="AQ270" s="622"/>
      <c r="AR270" s="622"/>
      <c r="AS270" s="622"/>
      <c r="AT270" s="622"/>
      <c r="AU270" s="622"/>
      <c r="AV270" s="622"/>
      <c r="AW270" s="622"/>
      <c r="AX270" s="622"/>
      <c r="AY270" s="622"/>
      <c r="AZ270" s="622"/>
      <c r="BA270" s="622"/>
      <c r="BB270" s="622"/>
      <c r="BC270" s="622"/>
      <c r="BD270" s="622"/>
      <c r="BE270" s="622"/>
      <c r="BF270" s="622"/>
      <c r="BG270" s="622"/>
      <c r="BH270" s="622"/>
      <c r="BI270" s="622"/>
      <c r="BJ270" s="622"/>
      <c r="BK270" s="622"/>
      <c r="BL270" s="622"/>
      <c r="BM270" s="622"/>
      <c r="BN270" s="622"/>
      <c r="BO270" s="622"/>
      <c r="BP270" s="622"/>
      <c r="BQ270" s="622"/>
      <c r="BR270" s="622"/>
      <c r="BS270" s="622"/>
      <c r="BT270" s="622"/>
      <c r="BU270" s="622"/>
      <c r="BV270" s="622"/>
      <c r="BW270" s="622"/>
      <c r="BX270" s="622"/>
      <c r="BY270" s="622"/>
      <c r="BZ270" s="622"/>
      <c r="CA270" s="622"/>
      <c r="CB270" s="622"/>
      <c r="CC270" s="622"/>
      <c r="CD270" s="622"/>
      <c r="CE270" s="622"/>
      <c r="CF270" s="622"/>
      <c r="CG270" s="622"/>
      <c r="CH270" s="622"/>
      <c r="CI270" s="622"/>
      <c r="CJ270" s="622"/>
      <c r="CK270" s="622"/>
      <c r="CL270" s="622"/>
      <c r="CM270" s="622"/>
      <c r="CN270" s="622"/>
      <c r="CO270" s="622"/>
      <c r="CP270" s="622"/>
      <c r="CQ270" s="622"/>
      <c r="CR270" s="622"/>
      <c r="CS270" s="622"/>
      <c r="CT270" s="622"/>
      <c r="CU270" s="622"/>
    </row>
    <row r="271" spans="1:99" s="623" customFormat="1" ht="15.75">
      <c r="A271" s="380"/>
      <c r="B271" s="756"/>
      <c r="C271" s="619" t="s">
        <v>90</v>
      </c>
      <c r="D271" s="51"/>
      <c r="E271" s="367"/>
      <c r="F271" s="51"/>
      <c r="G271" s="52"/>
      <c r="H271" s="620"/>
      <c r="I271" s="620"/>
      <c r="J271" s="621"/>
      <c r="K271" s="621"/>
      <c r="L271" s="621"/>
      <c r="M271" s="621"/>
      <c r="N271" s="621"/>
      <c r="O271" s="622"/>
      <c r="P271" s="622"/>
      <c r="Q271" s="622"/>
      <c r="R271" s="622"/>
      <c r="S271" s="622"/>
      <c r="T271" s="622"/>
      <c r="U271" s="622"/>
      <c r="V271" s="622"/>
      <c r="W271" s="622"/>
      <c r="X271" s="622"/>
      <c r="Y271" s="622"/>
      <c r="Z271" s="622"/>
      <c r="AA271" s="622"/>
      <c r="AB271" s="622"/>
      <c r="AC271" s="622"/>
      <c r="AD271" s="622"/>
      <c r="AE271" s="622"/>
      <c r="AF271" s="622"/>
      <c r="AG271" s="622"/>
      <c r="AH271" s="622"/>
      <c r="AI271" s="622"/>
      <c r="AJ271" s="622"/>
      <c r="AK271" s="622"/>
      <c r="AL271" s="622"/>
      <c r="AM271" s="622"/>
      <c r="AN271" s="622"/>
      <c r="AO271" s="622"/>
      <c r="AP271" s="622"/>
      <c r="AQ271" s="622"/>
      <c r="AR271" s="622"/>
      <c r="AS271" s="622"/>
      <c r="AT271" s="622"/>
      <c r="AU271" s="622"/>
      <c r="AV271" s="622"/>
      <c r="AW271" s="622"/>
      <c r="AX271" s="622"/>
      <c r="AY271" s="622"/>
      <c r="AZ271" s="622"/>
      <c r="BA271" s="622"/>
      <c r="BB271" s="622"/>
      <c r="BC271" s="622"/>
      <c r="BD271" s="622"/>
      <c r="BE271" s="622"/>
      <c r="BF271" s="622"/>
      <c r="BG271" s="622"/>
      <c r="BH271" s="622"/>
      <c r="BI271" s="622"/>
      <c r="BJ271" s="622"/>
      <c r="BK271" s="622"/>
      <c r="BL271" s="622"/>
      <c r="BM271" s="622"/>
      <c r="BN271" s="622"/>
      <c r="BO271" s="622"/>
      <c r="BP271" s="622"/>
      <c r="BQ271" s="622"/>
      <c r="BR271" s="622"/>
      <c r="BS271" s="622"/>
      <c r="BT271" s="622"/>
      <c r="BU271" s="622"/>
      <c r="BV271" s="622"/>
      <c r="BW271" s="622"/>
      <c r="BX271" s="622"/>
      <c r="BY271" s="622"/>
      <c r="BZ271" s="622"/>
      <c r="CA271" s="622"/>
      <c r="CB271" s="622"/>
      <c r="CC271" s="622"/>
      <c r="CD271" s="622"/>
      <c r="CE271" s="622"/>
      <c r="CF271" s="622"/>
      <c r="CG271" s="622"/>
      <c r="CH271" s="622"/>
      <c r="CI271" s="622"/>
      <c r="CJ271" s="622"/>
      <c r="CK271" s="622"/>
      <c r="CL271" s="622"/>
      <c r="CM271" s="622"/>
      <c r="CN271" s="622"/>
      <c r="CO271" s="622"/>
      <c r="CP271" s="622"/>
      <c r="CQ271" s="622"/>
      <c r="CR271" s="622"/>
      <c r="CS271" s="622"/>
      <c r="CT271" s="622"/>
      <c r="CU271" s="622"/>
    </row>
    <row r="272" spans="1:99" s="623" customFormat="1" ht="15.75">
      <c r="A272" s="380"/>
      <c r="B272" s="756"/>
      <c r="C272" s="624" t="s">
        <v>91</v>
      </c>
      <c r="D272" s="51"/>
      <c r="E272" s="367"/>
      <c r="F272" s="51"/>
      <c r="G272" s="52"/>
      <c r="H272" s="620"/>
      <c r="I272" s="620"/>
      <c r="J272" s="621"/>
      <c r="K272" s="621"/>
      <c r="L272" s="621"/>
      <c r="M272" s="621"/>
      <c r="N272" s="621"/>
      <c r="O272" s="622"/>
      <c r="P272" s="622"/>
      <c r="Q272" s="622"/>
      <c r="R272" s="622"/>
      <c r="S272" s="622"/>
      <c r="T272" s="622"/>
      <c r="U272" s="622"/>
      <c r="V272" s="622"/>
      <c r="W272" s="622"/>
      <c r="X272" s="622"/>
      <c r="Y272" s="622"/>
      <c r="Z272" s="622"/>
      <c r="AA272" s="622"/>
      <c r="AB272" s="622"/>
      <c r="AC272" s="622"/>
      <c r="AD272" s="622"/>
      <c r="AE272" s="622"/>
      <c r="AF272" s="622"/>
      <c r="AG272" s="622"/>
      <c r="AH272" s="622"/>
      <c r="AI272" s="622"/>
      <c r="AJ272" s="622"/>
      <c r="AK272" s="622"/>
      <c r="AL272" s="622"/>
      <c r="AM272" s="622"/>
      <c r="AN272" s="622"/>
      <c r="AO272" s="622"/>
      <c r="AP272" s="622"/>
      <c r="AQ272" s="622"/>
      <c r="AR272" s="622"/>
      <c r="AS272" s="622"/>
      <c r="AT272" s="622"/>
      <c r="AU272" s="622"/>
      <c r="AV272" s="622"/>
      <c r="AW272" s="622"/>
      <c r="AX272" s="622"/>
      <c r="AY272" s="622"/>
      <c r="AZ272" s="622"/>
      <c r="BA272" s="622"/>
      <c r="BB272" s="622"/>
      <c r="BC272" s="622"/>
      <c r="BD272" s="622"/>
      <c r="BE272" s="622"/>
      <c r="BF272" s="622"/>
      <c r="BG272" s="622"/>
      <c r="BH272" s="622"/>
      <c r="BI272" s="622"/>
      <c r="BJ272" s="622"/>
      <c r="BK272" s="622"/>
      <c r="BL272" s="622"/>
      <c r="BM272" s="622"/>
      <c r="BN272" s="622"/>
      <c r="BO272" s="622"/>
      <c r="BP272" s="622"/>
      <c r="BQ272" s="622"/>
      <c r="BR272" s="622"/>
      <c r="BS272" s="622"/>
      <c r="BT272" s="622"/>
      <c r="BU272" s="622"/>
      <c r="BV272" s="622"/>
      <c r="BW272" s="622"/>
      <c r="BX272" s="622"/>
      <c r="BY272" s="622"/>
      <c r="BZ272" s="622"/>
      <c r="CA272" s="622"/>
      <c r="CB272" s="622"/>
      <c r="CC272" s="622"/>
      <c r="CD272" s="622"/>
      <c r="CE272" s="622"/>
      <c r="CF272" s="622"/>
      <c r="CG272" s="622"/>
      <c r="CH272" s="622"/>
      <c r="CI272" s="622"/>
      <c r="CJ272" s="622"/>
      <c r="CK272" s="622"/>
      <c r="CL272" s="622"/>
      <c r="CM272" s="622"/>
      <c r="CN272" s="622"/>
      <c r="CO272" s="622"/>
      <c r="CP272" s="622"/>
      <c r="CQ272" s="622"/>
      <c r="CR272" s="622"/>
      <c r="CS272" s="622"/>
      <c r="CT272" s="622"/>
      <c r="CU272" s="622"/>
    </row>
    <row r="273" spans="1:99" s="623" customFormat="1" ht="15.75">
      <c r="A273" s="380"/>
      <c r="B273" s="756"/>
      <c r="C273" s="624" t="s">
        <v>92</v>
      </c>
      <c r="D273" s="51"/>
      <c r="E273" s="367"/>
      <c r="F273" s="51"/>
      <c r="G273" s="52"/>
      <c r="H273" s="620"/>
      <c r="I273" s="620"/>
      <c r="J273" s="621"/>
      <c r="K273" s="621"/>
      <c r="L273" s="621"/>
      <c r="M273" s="621"/>
      <c r="N273" s="621"/>
      <c r="O273" s="622"/>
      <c r="P273" s="622"/>
      <c r="Q273" s="622"/>
      <c r="R273" s="622"/>
      <c r="S273" s="622"/>
      <c r="T273" s="622"/>
      <c r="U273" s="622"/>
      <c r="V273" s="622"/>
      <c r="W273" s="622"/>
      <c r="X273" s="622"/>
      <c r="Y273" s="622"/>
      <c r="Z273" s="622"/>
      <c r="AA273" s="622"/>
      <c r="AB273" s="622"/>
      <c r="AC273" s="622"/>
      <c r="AD273" s="622"/>
      <c r="AE273" s="622"/>
      <c r="AF273" s="622"/>
      <c r="AG273" s="622"/>
      <c r="AH273" s="622"/>
      <c r="AI273" s="622"/>
      <c r="AJ273" s="622"/>
      <c r="AK273" s="622"/>
      <c r="AL273" s="622"/>
      <c r="AM273" s="622"/>
      <c r="AN273" s="622"/>
      <c r="AO273" s="622"/>
      <c r="AP273" s="622"/>
      <c r="AQ273" s="622"/>
      <c r="AR273" s="622"/>
      <c r="AS273" s="622"/>
      <c r="AT273" s="622"/>
      <c r="AU273" s="622"/>
      <c r="AV273" s="622"/>
      <c r="AW273" s="622"/>
      <c r="AX273" s="622"/>
      <c r="AY273" s="622"/>
      <c r="AZ273" s="622"/>
      <c r="BA273" s="622"/>
      <c r="BB273" s="622"/>
      <c r="BC273" s="622"/>
      <c r="BD273" s="622"/>
      <c r="BE273" s="622"/>
      <c r="BF273" s="622"/>
      <c r="BG273" s="622"/>
      <c r="BH273" s="622"/>
      <c r="BI273" s="622"/>
      <c r="BJ273" s="622"/>
      <c r="BK273" s="622"/>
      <c r="BL273" s="622"/>
      <c r="BM273" s="622"/>
      <c r="BN273" s="622"/>
      <c r="BO273" s="622"/>
      <c r="BP273" s="622"/>
      <c r="BQ273" s="622"/>
      <c r="BR273" s="622"/>
      <c r="BS273" s="622"/>
      <c r="BT273" s="622"/>
      <c r="BU273" s="622"/>
      <c r="BV273" s="622"/>
      <c r="BW273" s="622"/>
      <c r="BX273" s="622"/>
      <c r="BY273" s="622"/>
      <c r="BZ273" s="622"/>
      <c r="CA273" s="622"/>
      <c r="CB273" s="622"/>
      <c r="CC273" s="622"/>
      <c r="CD273" s="622"/>
      <c r="CE273" s="622"/>
      <c r="CF273" s="622"/>
      <c r="CG273" s="622"/>
      <c r="CH273" s="622"/>
      <c r="CI273" s="622"/>
      <c r="CJ273" s="622"/>
      <c r="CK273" s="622"/>
      <c r="CL273" s="622"/>
      <c r="CM273" s="622"/>
      <c r="CN273" s="622"/>
      <c r="CO273" s="622"/>
      <c r="CP273" s="622"/>
      <c r="CQ273" s="622"/>
      <c r="CR273" s="622"/>
      <c r="CS273" s="622"/>
      <c r="CT273" s="622"/>
      <c r="CU273" s="622"/>
    </row>
    <row r="274" spans="1:99" s="623" customFormat="1" ht="15.75">
      <c r="A274" s="380"/>
      <c r="B274" s="756"/>
      <c r="C274" s="624" t="s">
        <v>93</v>
      </c>
      <c r="D274" s="51"/>
      <c r="E274" s="367"/>
      <c r="F274" s="51"/>
      <c r="G274" s="52"/>
      <c r="H274" s="620"/>
      <c r="I274" s="620"/>
      <c r="J274" s="621"/>
      <c r="K274" s="621"/>
      <c r="L274" s="621"/>
      <c r="M274" s="621"/>
      <c r="N274" s="621"/>
      <c r="O274" s="622"/>
      <c r="P274" s="622"/>
      <c r="Q274" s="622"/>
      <c r="R274" s="622"/>
      <c r="S274" s="622"/>
      <c r="T274" s="622"/>
      <c r="U274" s="622"/>
      <c r="V274" s="622"/>
      <c r="W274" s="622"/>
      <c r="X274" s="622"/>
      <c r="Y274" s="622"/>
      <c r="Z274" s="622"/>
      <c r="AA274" s="622"/>
      <c r="AB274" s="622"/>
      <c r="AC274" s="622"/>
      <c r="AD274" s="622"/>
      <c r="AE274" s="622"/>
      <c r="AF274" s="622"/>
      <c r="AG274" s="622"/>
      <c r="AH274" s="622"/>
      <c r="AI274" s="622"/>
      <c r="AJ274" s="622"/>
      <c r="AK274" s="622"/>
      <c r="AL274" s="622"/>
      <c r="AM274" s="622"/>
      <c r="AN274" s="622"/>
      <c r="AO274" s="622"/>
      <c r="AP274" s="622"/>
      <c r="AQ274" s="622"/>
      <c r="AR274" s="622"/>
      <c r="AS274" s="622"/>
      <c r="AT274" s="622"/>
      <c r="AU274" s="622"/>
      <c r="AV274" s="622"/>
      <c r="AW274" s="622"/>
      <c r="AX274" s="622"/>
      <c r="AY274" s="622"/>
      <c r="AZ274" s="622"/>
      <c r="BA274" s="622"/>
      <c r="BB274" s="622"/>
      <c r="BC274" s="622"/>
      <c r="BD274" s="622"/>
      <c r="BE274" s="622"/>
      <c r="BF274" s="622"/>
      <c r="BG274" s="622"/>
      <c r="BH274" s="622"/>
      <c r="BI274" s="622"/>
      <c r="BJ274" s="622"/>
      <c r="BK274" s="622"/>
      <c r="BL274" s="622"/>
      <c r="BM274" s="622"/>
      <c r="BN274" s="622"/>
      <c r="BO274" s="622"/>
      <c r="BP274" s="622"/>
      <c r="BQ274" s="622"/>
      <c r="BR274" s="622"/>
      <c r="BS274" s="622"/>
      <c r="BT274" s="622"/>
      <c r="BU274" s="622"/>
      <c r="BV274" s="622"/>
      <c r="BW274" s="622"/>
      <c r="BX274" s="622"/>
      <c r="BY274" s="622"/>
      <c r="BZ274" s="622"/>
      <c r="CA274" s="622"/>
      <c r="CB274" s="622"/>
      <c r="CC274" s="622"/>
      <c r="CD274" s="622"/>
      <c r="CE274" s="622"/>
      <c r="CF274" s="622"/>
      <c r="CG274" s="622"/>
      <c r="CH274" s="622"/>
      <c r="CI274" s="622"/>
      <c r="CJ274" s="622"/>
      <c r="CK274" s="622"/>
      <c r="CL274" s="622"/>
      <c r="CM274" s="622"/>
      <c r="CN274" s="622"/>
      <c r="CO274" s="622"/>
      <c r="CP274" s="622"/>
      <c r="CQ274" s="622"/>
      <c r="CR274" s="622"/>
      <c r="CS274" s="622"/>
      <c r="CT274" s="622"/>
      <c r="CU274" s="622"/>
    </row>
    <row r="275" spans="1:99" s="623" customFormat="1" ht="15.75">
      <c r="A275" s="380"/>
      <c r="B275" s="756"/>
      <c r="C275" s="624"/>
      <c r="D275" s="51"/>
      <c r="E275" s="367"/>
      <c r="F275" s="51"/>
      <c r="G275" s="52"/>
      <c r="H275" s="620"/>
      <c r="I275" s="620"/>
      <c r="J275" s="621"/>
      <c r="K275" s="621"/>
      <c r="L275" s="621"/>
      <c r="M275" s="621"/>
      <c r="N275" s="621"/>
      <c r="O275" s="622"/>
      <c r="P275" s="622"/>
      <c r="Q275" s="622"/>
      <c r="R275" s="622"/>
      <c r="S275" s="622"/>
      <c r="T275" s="622"/>
      <c r="U275" s="622"/>
      <c r="V275" s="622"/>
      <c r="W275" s="622"/>
      <c r="X275" s="622"/>
      <c r="Y275" s="622"/>
      <c r="Z275" s="622"/>
      <c r="AA275" s="622"/>
      <c r="AB275" s="622"/>
      <c r="AC275" s="622"/>
      <c r="AD275" s="622"/>
      <c r="AE275" s="622"/>
      <c r="AF275" s="622"/>
      <c r="AG275" s="622"/>
      <c r="AH275" s="622"/>
      <c r="AI275" s="622"/>
      <c r="AJ275" s="622"/>
      <c r="AK275" s="622"/>
      <c r="AL275" s="622"/>
      <c r="AM275" s="622"/>
      <c r="AN275" s="622"/>
      <c r="AO275" s="622"/>
      <c r="AP275" s="622"/>
      <c r="AQ275" s="622"/>
      <c r="AR275" s="622"/>
      <c r="AS275" s="622"/>
      <c r="AT275" s="622"/>
      <c r="AU275" s="622"/>
      <c r="AV275" s="622"/>
      <c r="AW275" s="622"/>
      <c r="AX275" s="622"/>
      <c r="AY275" s="622"/>
      <c r="AZ275" s="622"/>
      <c r="BA275" s="622"/>
      <c r="BB275" s="622"/>
      <c r="BC275" s="622"/>
      <c r="BD275" s="622"/>
      <c r="BE275" s="622"/>
      <c r="BF275" s="622"/>
      <c r="BG275" s="622"/>
      <c r="BH275" s="622"/>
      <c r="BI275" s="622"/>
      <c r="BJ275" s="622"/>
      <c r="BK275" s="622"/>
      <c r="BL275" s="622"/>
      <c r="BM275" s="622"/>
      <c r="BN275" s="622"/>
      <c r="BO275" s="622"/>
      <c r="BP275" s="622"/>
      <c r="BQ275" s="622"/>
      <c r="BR275" s="622"/>
      <c r="BS275" s="622"/>
      <c r="BT275" s="622"/>
      <c r="BU275" s="622"/>
      <c r="BV275" s="622"/>
      <c r="BW275" s="622"/>
      <c r="BX275" s="622"/>
      <c r="BY275" s="622"/>
      <c r="BZ275" s="622"/>
      <c r="CA275" s="622"/>
      <c r="CB275" s="622"/>
      <c r="CC275" s="622"/>
      <c r="CD275" s="622"/>
      <c r="CE275" s="622"/>
      <c r="CF275" s="622"/>
      <c r="CG275" s="622"/>
      <c r="CH275" s="622"/>
      <c r="CI275" s="622"/>
      <c r="CJ275" s="622"/>
      <c r="CK275" s="622"/>
      <c r="CL275" s="622"/>
      <c r="CM275" s="622"/>
      <c r="CN275" s="622"/>
      <c r="CO275" s="622"/>
      <c r="CP275" s="622"/>
      <c r="CQ275" s="622"/>
      <c r="CR275" s="622"/>
      <c r="CS275" s="622"/>
      <c r="CT275" s="622"/>
      <c r="CU275" s="622"/>
    </row>
    <row r="276" spans="1:99" s="623" customFormat="1" ht="90">
      <c r="A276" s="294" t="s">
        <v>19</v>
      </c>
      <c r="B276" s="29"/>
      <c r="C276" s="627" t="s">
        <v>557</v>
      </c>
      <c r="D276" s="549"/>
      <c r="E276" s="497"/>
      <c r="F276" s="29"/>
      <c r="G276" s="498"/>
      <c r="H276" s="620"/>
      <c r="I276" s="620"/>
      <c r="J276" s="621"/>
      <c r="K276" s="621"/>
      <c r="L276" s="621"/>
      <c r="M276" s="621"/>
      <c r="N276" s="621"/>
      <c r="O276" s="622"/>
      <c r="P276" s="622"/>
      <c r="Q276" s="622"/>
      <c r="R276" s="622"/>
      <c r="S276" s="622"/>
      <c r="T276" s="622"/>
      <c r="U276" s="622"/>
      <c r="V276" s="622"/>
      <c r="W276" s="622"/>
      <c r="X276" s="622"/>
      <c r="Y276" s="622"/>
      <c r="Z276" s="622"/>
      <c r="AA276" s="622"/>
      <c r="AB276" s="622"/>
      <c r="AC276" s="622"/>
      <c r="AD276" s="622"/>
      <c r="AE276" s="622"/>
      <c r="AF276" s="622"/>
      <c r="AG276" s="622"/>
      <c r="AH276" s="622"/>
      <c r="AI276" s="622"/>
      <c r="AJ276" s="622"/>
      <c r="AK276" s="622"/>
      <c r="AL276" s="622"/>
      <c r="AM276" s="622"/>
      <c r="AN276" s="622"/>
      <c r="AO276" s="622"/>
      <c r="AP276" s="622"/>
      <c r="AQ276" s="622"/>
      <c r="AR276" s="622"/>
      <c r="AS276" s="622"/>
      <c r="AT276" s="622"/>
      <c r="AU276" s="622"/>
      <c r="AV276" s="622"/>
      <c r="AW276" s="622"/>
      <c r="AX276" s="622"/>
      <c r="AY276" s="622"/>
      <c r="AZ276" s="622"/>
      <c r="BA276" s="622"/>
      <c r="BB276" s="622"/>
      <c r="BC276" s="622"/>
      <c r="BD276" s="622"/>
      <c r="BE276" s="622"/>
      <c r="BF276" s="622"/>
      <c r="BG276" s="622"/>
      <c r="BH276" s="622"/>
      <c r="BI276" s="622"/>
      <c r="BJ276" s="622"/>
      <c r="BK276" s="622"/>
      <c r="BL276" s="622"/>
      <c r="BM276" s="622"/>
      <c r="BN276" s="622"/>
      <c r="BO276" s="622"/>
      <c r="BP276" s="622"/>
      <c r="BQ276" s="622"/>
      <c r="BR276" s="622"/>
      <c r="BS276" s="622"/>
      <c r="BT276" s="622"/>
      <c r="BU276" s="622"/>
      <c r="BV276" s="622"/>
      <c r="BW276" s="622"/>
      <c r="BX276" s="622"/>
      <c r="BY276" s="622"/>
      <c r="BZ276" s="622"/>
      <c r="CA276" s="622"/>
      <c r="CB276" s="622"/>
      <c r="CC276" s="622"/>
      <c r="CD276" s="622"/>
      <c r="CE276" s="622"/>
      <c r="CF276" s="622"/>
      <c r="CG276" s="622"/>
      <c r="CH276" s="622"/>
      <c r="CI276" s="622"/>
      <c r="CJ276" s="622"/>
      <c r="CK276" s="622"/>
      <c r="CL276" s="622"/>
      <c r="CM276" s="622"/>
      <c r="CN276" s="622"/>
      <c r="CO276" s="622"/>
      <c r="CP276" s="622"/>
      <c r="CQ276" s="622"/>
      <c r="CR276" s="622"/>
      <c r="CS276" s="622"/>
      <c r="CT276" s="622"/>
      <c r="CU276" s="622"/>
    </row>
    <row r="277" spans="1:99" s="623" customFormat="1" ht="15.75">
      <c r="A277" s="294"/>
      <c r="B277" s="29"/>
      <c r="C277" s="590" t="s">
        <v>202</v>
      </c>
      <c r="D277" s="549"/>
      <c r="E277" s="497"/>
      <c r="F277" s="29"/>
      <c r="G277" s="498"/>
      <c r="H277" s="620"/>
      <c r="I277" s="620"/>
      <c r="J277" s="621"/>
      <c r="K277" s="621"/>
      <c r="L277" s="621"/>
      <c r="M277" s="621"/>
      <c r="N277" s="621"/>
      <c r="O277" s="622"/>
      <c r="P277" s="622"/>
      <c r="Q277" s="622"/>
      <c r="R277" s="622"/>
      <c r="S277" s="622"/>
      <c r="T277" s="622"/>
      <c r="U277" s="622"/>
      <c r="V277" s="622"/>
      <c r="W277" s="622"/>
      <c r="X277" s="622"/>
      <c r="Y277" s="622"/>
      <c r="Z277" s="622"/>
      <c r="AA277" s="622"/>
      <c r="AB277" s="622"/>
      <c r="AC277" s="622"/>
      <c r="AD277" s="622"/>
      <c r="AE277" s="622"/>
      <c r="AF277" s="622"/>
      <c r="AG277" s="622"/>
      <c r="AH277" s="622"/>
      <c r="AI277" s="622"/>
      <c r="AJ277" s="622"/>
      <c r="AK277" s="622"/>
      <c r="AL277" s="622"/>
      <c r="AM277" s="622"/>
      <c r="AN277" s="622"/>
      <c r="AO277" s="622"/>
      <c r="AP277" s="622"/>
      <c r="AQ277" s="622"/>
      <c r="AR277" s="622"/>
      <c r="AS277" s="622"/>
      <c r="AT277" s="622"/>
      <c r="AU277" s="622"/>
      <c r="AV277" s="622"/>
      <c r="AW277" s="622"/>
      <c r="AX277" s="622"/>
      <c r="AY277" s="622"/>
      <c r="AZ277" s="622"/>
      <c r="BA277" s="622"/>
      <c r="BB277" s="622"/>
      <c r="BC277" s="622"/>
      <c r="BD277" s="622"/>
      <c r="BE277" s="622"/>
      <c r="BF277" s="622"/>
      <c r="BG277" s="622"/>
      <c r="BH277" s="622"/>
      <c r="BI277" s="622"/>
      <c r="BJ277" s="622"/>
      <c r="BK277" s="622"/>
      <c r="BL277" s="622"/>
      <c r="BM277" s="622"/>
      <c r="BN277" s="622"/>
      <c r="BO277" s="622"/>
      <c r="BP277" s="622"/>
      <c r="BQ277" s="622"/>
      <c r="BR277" s="622"/>
      <c r="BS277" s="622"/>
      <c r="BT277" s="622"/>
      <c r="BU277" s="622"/>
      <c r="BV277" s="622"/>
      <c r="BW277" s="622"/>
      <c r="BX277" s="622"/>
      <c r="BY277" s="622"/>
      <c r="BZ277" s="622"/>
      <c r="CA277" s="622"/>
      <c r="CB277" s="622"/>
      <c r="CC277" s="622"/>
      <c r="CD277" s="622"/>
      <c r="CE277" s="622"/>
      <c r="CF277" s="622"/>
      <c r="CG277" s="622"/>
      <c r="CH277" s="622"/>
      <c r="CI277" s="622"/>
      <c r="CJ277" s="622"/>
      <c r="CK277" s="622"/>
      <c r="CL277" s="622"/>
      <c r="CM277" s="622"/>
      <c r="CN277" s="622"/>
      <c r="CO277" s="622"/>
      <c r="CP277" s="622"/>
      <c r="CQ277" s="622"/>
      <c r="CR277" s="622"/>
      <c r="CS277" s="622"/>
      <c r="CT277" s="622"/>
      <c r="CU277" s="622"/>
    </row>
    <row r="278" spans="1:99" s="623" customFormat="1" ht="11.25" customHeight="1">
      <c r="A278" s="294"/>
      <c r="B278" s="29"/>
      <c r="C278" s="590"/>
      <c r="D278" s="549"/>
      <c r="E278" s="497"/>
      <c r="F278" s="29"/>
      <c r="G278" s="498"/>
      <c r="H278" s="620"/>
      <c r="I278" s="620"/>
      <c r="J278" s="621"/>
      <c r="K278" s="621"/>
      <c r="L278" s="621"/>
      <c r="M278" s="621"/>
      <c r="N278" s="621"/>
      <c r="O278" s="622"/>
      <c r="P278" s="622"/>
      <c r="Q278" s="622"/>
      <c r="R278" s="622"/>
      <c r="S278" s="622"/>
      <c r="T278" s="622"/>
      <c r="U278" s="622"/>
      <c r="V278" s="622"/>
      <c r="W278" s="622"/>
      <c r="X278" s="622"/>
      <c r="Y278" s="622"/>
      <c r="Z278" s="622"/>
      <c r="AA278" s="622"/>
      <c r="AB278" s="622"/>
      <c r="AC278" s="622"/>
      <c r="AD278" s="622"/>
      <c r="AE278" s="622"/>
      <c r="AF278" s="622"/>
      <c r="AG278" s="622"/>
      <c r="AH278" s="622"/>
      <c r="AI278" s="622"/>
      <c r="AJ278" s="622"/>
      <c r="AK278" s="622"/>
      <c r="AL278" s="622"/>
      <c r="AM278" s="622"/>
      <c r="AN278" s="622"/>
      <c r="AO278" s="622"/>
      <c r="AP278" s="622"/>
      <c r="AQ278" s="622"/>
      <c r="AR278" s="622"/>
      <c r="AS278" s="622"/>
      <c r="AT278" s="622"/>
      <c r="AU278" s="622"/>
      <c r="AV278" s="622"/>
      <c r="AW278" s="622"/>
      <c r="AX278" s="622"/>
      <c r="AY278" s="622"/>
      <c r="AZ278" s="622"/>
      <c r="BA278" s="622"/>
      <c r="BB278" s="622"/>
      <c r="BC278" s="622"/>
      <c r="BD278" s="622"/>
      <c r="BE278" s="622"/>
      <c r="BF278" s="622"/>
      <c r="BG278" s="622"/>
      <c r="BH278" s="622"/>
      <c r="BI278" s="622"/>
      <c r="BJ278" s="622"/>
      <c r="BK278" s="622"/>
      <c r="BL278" s="622"/>
      <c r="BM278" s="622"/>
      <c r="BN278" s="622"/>
      <c r="BO278" s="622"/>
      <c r="BP278" s="622"/>
      <c r="BQ278" s="622"/>
      <c r="BR278" s="622"/>
      <c r="BS278" s="622"/>
      <c r="BT278" s="622"/>
      <c r="BU278" s="622"/>
      <c r="BV278" s="622"/>
      <c r="BW278" s="622"/>
      <c r="BX278" s="622"/>
      <c r="BY278" s="622"/>
      <c r="BZ278" s="622"/>
      <c r="CA278" s="622"/>
      <c r="CB278" s="622"/>
      <c r="CC278" s="622"/>
      <c r="CD278" s="622"/>
      <c r="CE278" s="622"/>
      <c r="CF278" s="622"/>
      <c r="CG278" s="622"/>
      <c r="CH278" s="622"/>
      <c r="CI278" s="622"/>
      <c r="CJ278" s="622"/>
      <c r="CK278" s="622"/>
      <c r="CL278" s="622"/>
      <c r="CM278" s="622"/>
      <c r="CN278" s="622"/>
      <c r="CO278" s="622"/>
      <c r="CP278" s="622"/>
      <c r="CQ278" s="622"/>
      <c r="CR278" s="622"/>
      <c r="CS278" s="622"/>
      <c r="CT278" s="622"/>
      <c r="CU278" s="622"/>
    </row>
    <row r="279" spans="1:99" s="623" customFormat="1" ht="15.75">
      <c r="A279" s="770"/>
      <c r="B279" s="24" t="s">
        <v>23</v>
      </c>
      <c r="C279" s="771">
        <v>2</v>
      </c>
      <c r="D279" s="23" t="s">
        <v>13</v>
      </c>
      <c r="E279" s="15"/>
      <c r="F279" s="24" t="s">
        <v>14</v>
      </c>
      <c r="G279" s="17">
        <f>C279*E279</f>
        <v>0</v>
      </c>
      <c r="H279" s="620"/>
      <c r="I279" s="620"/>
      <c r="J279" s="621"/>
      <c r="K279" s="621"/>
      <c r="L279" s="621"/>
      <c r="M279" s="621"/>
      <c r="N279" s="621"/>
      <c r="O279" s="622"/>
      <c r="P279" s="622"/>
      <c r="Q279" s="622"/>
      <c r="R279" s="622"/>
      <c r="S279" s="622"/>
      <c r="T279" s="622"/>
      <c r="U279" s="622"/>
      <c r="V279" s="622"/>
      <c r="W279" s="622"/>
      <c r="X279" s="622"/>
      <c r="Y279" s="622"/>
      <c r="Z279" s="622"/>
      <c r="AA279" s="622"/>
      <c r="AB279" s="622"/>
      <c r="AC279" s="622"/>
      <c r="AD279" s="622"/>
      <c r="AE279" s="622"/>
      <c r="AF279" s="622"/>
      <c r="AG279" s="622"/>
      <c r="AH279" s="622"/>
      <c r="AI279" s="622"/>
      <c r="AJ279" s="622"/>
      <c r="AK279" s="622"/>
      <c r="AL279" s="622"/>
      <c r="AM279" s="622"/>
      <c r="AN279" s="622"/>
      <c r="AO279" s="622"/>
      <c r="AP279" s="622"/>
      <c r="AQ279" s="622"/>
      <c r="AR279" s="622"/>
      <c r="AS279" s="622"/>
      <c r="AT279" s="622"/>
      <c r="AU279" s="622"/>
      <c r="AV279" s="622"/>
      <c r="AW279" s="622"/>
      <c r="AX279" s="622"/>
      <c r="AY279" s="622"/>
      <c r="AZ279" s="622"/>
      <c r="BA279" s="622"/>
      <c r="BB279" s="622"/>
      <c r="BC279" s="622"/>
      <c r="BD279" s="622"/>
      <c r="BE279" s="622"/>
      <c r="BF279" s="622"/>
      <c r="BG279" s="622"/>
      <c r="BH279" s="622"/>
      <c r="BI279" s="622"/>
      <c r="BJ279" s="622"/>
      <c r="BK279" s="622"/>
      <c r="BL279" s="622"/>
      <c r="BM279" s="622"/>
      <c r="BN279" s="622"/>
      <c r="BO279" s="622"/>
      <c r="BP279" s="622"/>
      <c r="BQ279" s="622"/>
      <c r="BR279" s="622"/>
      <c r="BS279" s="622"/>
      <c r="BT279" s="622"/>
      <c r="BU279" s="622"/>
      <c r="BV279" s="622"/>
      <c r="BW279" s="622"/>
      <c r="BX279" s="622"/>
      <c r="BY279" s="622"/>
      <c r="BZ279" s="622"/>
      <c r="CA279" s="622"/>
      <c r="CB279" s="622"/>
      <c r="CC279" s="622"/>
      <c r="CD279" s="622"/>
      <c r="CE279" s="622"/>
      <c r="CF279" s="622"/>
      <c r="CG279" s="622"/>
      <c r="CH279" s="622"/>
      <c r="CI279" s="622"/>
      <c r="CJ279" s="622"/>
      <c r="CK279" s="622"/>
      <c r="CL279" s="622"/>
      <c r="CM279" s="622"/>
      <c r="CN279" s="622"/>
      <c r="CO279" s="622"/>
      <c r="CP279" s="622"/>
      <c r="CQ279" s="622"/>
      <c r="CR279" s="622"/>
      <c r="CS279" s="622"/>
      <c r="CT279" s="622"/>
      <c r="CU279" s="622"/>
    </row>
    <row r="280" spans="1:99" s="623" customFormat="1" ht="10.5" customHeight="1">
      <c r="A280" s="294"/>
      <c r="B280" s="335"/>
      <c r="C280" s="394"/>
      <c r="D280" s="295"/>
      <c r="E280" s="3"/>
      <c r="F280" s="335"/>
      <c r="G280" s="17"/>
      <c r="H280" s="620"/>
      <c r="I280" s="620"/>
      <c r="J280" s="621"/>
      <c r="K280" s="621"/>
      <c r="L280" s="621"/>
      <c r="M280" s="621"/>
      <c r="N280" s="621"/>
      <c r="O280" s="622"/>
      <c r="P280" s="622"/>
      <c r="Q280" s="622"/>
      <c r="R280" s="622"/>
      <c r="S280" s="622"/>
      <c r="T280" s="622"/>
      <c r="U280" s="622"/>
      <c r="V280" s="622"/>
      <c r="W280" s="622"/>
      <c r="X280" s="622"/>
      <c r="Y280" s="622"/>
      <c r="Z280" s="622"/>
      <c r="AA280" s="622"/>
      <c r="AB280" s="622"/>
      <c r="AC280" s="622"/>
      <c r="AD280" s="622"/>
      <c r="AE280" s="622"/>
      <c r="AF280" s="622"/>
      <c r="AG280" s="622"/>
      <c r="AH280" s="622"/>
      <c r="AI280" s="622"/>
      <c r="AJ280" s="622"/>
      <c r="AK280" s="622"/>
      <c r="AL280" s="622"/>
      <c r="AM280" s="622"/>
      <c r="AN280" s="622"/>
      <c r="AO280" s="622"/>
      <c r="AP280" s="622"/>
      <c r="AQ280" s="622"/>
      <c r="AR280" s="622"/>
      <c r="AS280" s="622"/>
      <c r="AT280" s="622"/>
      <c r="AU280" s="622"/>
      <c r="AV280" s="622"/>
      <c r="AW280" s="622"/>
      <c r="AX280" s="622"/>
      <c r="AY280" s="622"/>
      <c r="AZ280" s="622"/>
      <c r="BA280" s="622"/>
      <c r="BB280" s="622"/>
      <c r="BC280" s="622"/>
      <c r="BD280" s="622"/>
      <c r="BE280" s="622"/>
      <c r="BF280" s="622"/>
      <c r="BG280" s="622"/>
      <c r="BH280" s="622"/>
      <c r="BI280" s="622"/>
      <c r="BJ280" s="622"/>
      <c r="BK280" s="622"/>
      <c r="BL280" s="622"/>
      <c r="BM280" s="622"/>
      <c r="BN280" s="622"/>
      <c r="BO280" s="622"/>
      <c r="BP280" s="622"/>
      <c r="BQ280" s="622"/>
      <c r="BR280" s="622"/>
      <c r="BS280" s="622"/>
      <c r="BT280" s="622"/>
      <c r="BU280" s="622"/>
      <c r="BV280" s="622"/>
      <c r="BW280" s="622"/>
      <c r="BX280" s="622"/>
      <c r="BY280" s="622"/>
      <c r="BZ280" s="622"/>
      <c r="CA280" s="622"/>
      <c r="CB280" s="622"/>
      <c r="CC280" s="622"/>
      <c r="CD280" s="622"/>
      <c r="CE280" s="622"/>
      <c r="CF280" s="622"/>
      <c r="CG280" s="622"/>
      <c r="CH280" s="622"/>
      <c r="CI280" s="622"/>
      <c r="CJ280" s="622"/>
      <c r="CK280" s="622"/>
      <c r="CL280" s="622"/>
      <c r="CM280" s="622"/>
      <c r="CN280" s="622"/>
      <c r="CO280" s="622"/>
      <c r="CP280" s="622"/>
      <c r="CQ280" s="622"/>
      <c r="CR280" s="622"/>
      <c r="CS280" s="622"/>
      <c r="CT280" s="622"/>
      <c r="CU280" s="622"/>
    </row>
    <row r="281" spans="1:99" s="623" customFormat="1" ht="15.75">
      <c r="A281" s="305"/>
      <c r="B281" s="381"/>
      <c r="C281" s="619" t="s">
        <v>90</v>
      </c>
      <c r="D281" s="382"/>
      <c r="E281" s="383"/>
      <c r="F281" s="273"/>
      <c r="G281" s="384"/>
      <c r="H281" s="620"/>
      <c r="I281" s="620"/>
      <c r="J281" s="621"/>
      <c r="K281" s="621"/>
      <c r="L281" s="621"/>
      <c r="M281" s="621"/>
      <c r="N281" s="621"/>
      <c r="O281" s="622"/>
      <c r="P281" s="622"/>
      <c r="Q281" s="622"/>
      <c r="R281" s="622"/>
      <c r="S281" s="622"/>
      <c r="T281" s="622"/>
      <c r="U281" s="622"/>
      <c r="V281" s="622"/>
      <c r="W281" s="622"/>
      <c r="X281" s="622"/>
      <c r="Y281" s="622"/>
      <c r="Z281" s="622"/>
      <c r="AA281" s="622"/>
      <c r="AB281" s="622"/>
      <c r="AC281" s="622"/>
      <c r="AD281" s="622"/>
      <c r="AE281" s="622"/>
      <c r="AF281" s="622"/>
      <c r="AG281" s="622"/>
      <c r="AH281" s="622"/>
      <c r="AI281" s="622"/>
      <c r="AJ281" s="622"/>
      <c r="AK281" s="622"/>
      <c r="AL281" s="622"/>
      <c r="AM281" s="622"/>
      <c r="AN281" s="622"/>
      <c r="AO281" s="622"/>
      <c r="AP281" s="622"/>
      <c r="AQ281" s="622"/>
      <c r="AR281" s="622"/>
      <c r="AS281" s="622"/>
      <c r="AT281" s="622"/>
      <c r="AU281" s="622"/>
      <c r="AV281" s="622"/>
      <c r="AW281" s="622"/>
      <c r="AX281" s="622"/>
      <c r="AY281" s="622"/>
      <c r="AZ281" s="622"/>
      <c r="BA281" s="622"/>
      <c r="BB281" s="622"/>
      <c r="BC281" s="622"/>
      <c r="BD281" s="622"/>
      <c r="BE281" s="622"/>
      <c r="BF281" s="622"/>
      <c r="BG281" s="622"/>
      <c r="BH281" s="622"/>
      <c r="BI281" s="622"/>
      <c r="BJ281" s="622"/>
      <c r="BK281" s="622"/>
      <c r="BL281" s="622"/>
      <c r="BM281" s="622"/>
      <c r="BN281" s="622"/>
      <c r="BO281" s="622"/>
      <c r="BP281" s="622"/>
      <c r="BQ281" s="622"/>
      <c r="BR281" s="622"/>
      <c r="BS281" s="622"/>
      <c r="BT281" s="622"/>
      <c r="BU281" s="622"/>
      <c r="BV281" s="622"/>
      <c r="BW281" s="622"/>
      <c r="BX281" s="622"/>
      <c r="BY281" s="622"/>
      <c r="BZ281" s="622"/>
      <c r="CA281" s="622"/>
      <c r="CB281" s="622"/>
      <c r="CC281" s="622"/>
      <c r="CD281" s="622"/>
      <c r="CE281" s="622"/>
      <c r="CF281" s="622"/>
      <c r="CG281" s="622"/>
      <c r="CH281" s="622"/>
      <c r="CI281" s="622"/>
      <c r="CJ281" s="622"/>
      <c r="CK281" s="622"/>
      <c r="CL281" s="622"/>
      <c r="CM281" s="622"/>
      <c r="CN281" s="622"/>
      <c r="CO281" s="622"/>
      <c r="CP281" s="622"/>
      <c r="CQ281" s="622"/>
      <c r="CR281" s="622"/>
      <c r="CS281" s="622"/>
      <c r="CT281" s="622"/>
      <c r="CU281" s="622"/>
    </row>
    <row r="282" spans="1:99" s="623" customFormat="1" ht="15.75">
      <c r="A282" s="380"/>
      <c r="B282" s="385"/>
      <c r="C282" s="624" t="s">
        <v>91</v>
      </c>
      <c r="D282" s="51"/>
      <c r="E282" s="367" t="s">
        <v>103</v>
      </c>
      <c r="F282" s="51"/>
      <c r="G282" s="52"/>
      <c r="H282" s="620"/>
      <c r="I282" s="620"/>
      <c r="J282" s="621"/>
      <c r="K282" s="621"/>
      <c r="L282" s="621"/>
      <c r="M282" s="621"/>
      <c r="N282" s="621"/>
      <c r="O282" s="622"/>
      <c r="P282" s="622"/>
      <c r="Q282" s="622"/>
      <c r="R282" s="622"/>
      <c r="S282" s="622"/>
      <c r="T282" s="622"/>
      <c r="U282" s="622"/>
      <c r="V282" s="622"/>
      <c r="W282" s="622"/>
      <c r="X282" s="622"/>
      <c r="Y282" s="622"/>
      <c r="Z282" s="622"/>
      <c r="AA282" s="622"/>
      <c r="AB282" s="622"/>
      <c r="AC282" s="622"/>
      <c r="AD282" s="622"/>
      <c r="AE282" s="622"/>
      <c r="AF282" s="622"/>
      <c r="AG282" s="622"/>
      <c r="AH282" s="622"/>
      <c r="AI282" s="622"/>
      <c r="AJ282" s="622"/>
      <c r="AK282" s="622"/>
      <c r="AL282" s="622"/>
      <c r="AM282" s="622"/>
      <c r="AN282" s="622"/>
      <c r="AO282" s="622"/>
      <c r="AP282" s="622"/>
      <c r="AQ282" s="622"/>
      <c r="AR282" s="622"/>
      <c r="AS282" s="622"/>
      <c r="AT282" s="622"/>
      <c r="AU282" s="622"/>
      <c r="AV282" s="622"/>
      <c r="AW282" s="622"/>
      <c r="AX282" s="622"/>
      <c r="AY282" s="622"/>
      <c r="AZ282" s="622"/>
      <c r="BA282" s="622"/>
      <c r="BB282" s="622"/>
      <c r="BC282" s="622"/>
      <c r="BD282" s="622"/>
      <c r="BE282" s="622"/>
      <c r="BF282" s="622"/>
      <c r="BG282" s="622"/>
      <c r="BH282" s="622"/>
      <c r="BI282" s="622"/>
      <c r="BJ282" s="622"/>
      <c r="BK282" s="622"/>
      <c r="BL282" s="622"/>
      <c r="BM282" s="622"/>
      <c r="BN282" s="622"/>
      <c r="BO282" s="622"/>
      <c r="BP282" s="622"/>
      <c r="BQ282" s="622"/>
      <c r="BR282" s="622"/>
      <c r="BS282" s="622"/>
      <c r="BT282" s="622"/>
      <c r="BU282" s="622"/>
      <c r="BV282" s="622"/>
      <c r="BW282" s="622"/>
      <c r="BX282" s="622"/>
      <c r="BY282" s="622"/>
      <c r="BZ282" s="622"/>
      <c r="CA282" s="622"/>
      <c r="CB282" s="622"/>
      <c r="CC282" s="622"/>
      <c r="CD282" s="622"/>
      <c r="CE282" s="622"/>
      <c r="CF282" s="622"/>
      <c r="CG282" s="622"/>
      <c r="CH282" s="622"/>
      <c r="CI282" s="622"/>
      <c r="CJ282" s="622"/>
      <c r="CK282" s="622"/>
      <c r="CL282" s="622"/>
      <c r="CM282" s="622"/>
      <c r="CN282" s="622"/>
      <c r="CO282" s="622"/>
      <c r="CP282" s="622"/>
      <c r="CQ282" s="622"/>
      <c r="CR282" s="622"/>
      <c r="CS282" s="622"/>
      <c r="CT282" s="622"/>
      <c r="CU282" s="622"/>
    </row>
    <row r="283" spans="1:99" s="623" customFormat="1" ht="15.75">
      <c r="A283" s="380"/>
      <c r="B283" s="385"/>
      <c r="C283" s="624" t="s">
        <v>92</v>
      </c>
      <c r="D283" s="51"/>
      <c r="E283" s="367"/>
      <c r="F283" s="51"/>
      <c r="G283" s="52"/>
      <c r="H283" s="620"/>
      <c r="I283" s="620"/>
      <c r="J283" s="621"/>
      <c r="K283" s="621"/>
      <c r="L283" s="621"/>
      <c r="M283" s="621"/>
      <c r="N283" s="621"/>
      <c r="O283" s="622"/>
      <c r="P283" s="622"/>
      <c r="Q283" s="622"/>
      <c r="R283" s="622"/>
      <c r="S283" s="622"/>
      <c r="T283" s="622"/>
      <c r="U283" s="622"/>
      <c r="V283" s="622"/>
      <c r="W283" s="622"/>
      <c r="X283" s="622"/>
      <c r="Y283" s="622"/>
      <c r="Z283" s="622"/>
      <c r="AA283" s="622"/>
      <c r="AB283" s="622"/>
      <c r="AC283" s="622"/>
      <c r="AD283" s="622"/>
      <c r="AE283" s="622"/>
      <c r="AF283" s="622"/>
      <c r="AG283" s="622"/>
      <c r="AH283" s="622"/>
      <c r="AI283" s="622"/>
      <c r="AJ283" s="622"/>
      <c r="AK283" s="622"/>
      <c r="AL283" s="622"/>
      <c r="AM283" s="622"/>
      <c r="AN283" s="622"/>
      <c r="AO283" s="622"/>
      <c r="AP283" s="622"/>
      <c r="AQ283" s="622"/>
      <c r="AR283" s="622"/>
      <c r="AS283" s="622"/>
      <c r="AT283" s="622"/>
      <c r="AU283" s="622"/>
      <c r="AV283" s="622"/>
      <c r="AW283" s="622"/>
      <c r="AX283" s="622"/>
      <c r="AY283" s="622"/>
      <c r="AZ283" s="622"/>
      <c r="BA283" s="622"/>
      <c r="BB283" s="622"/>
      <c r="BC283" s="622"/>
      <c r="BD283" s="622"/>
      <c r="BE283" s="622"/>
      <c r="BF283" s="622"/>
      <c r="BG283" s="622"/>
      <c r="BH283" s="622"/>
      <c r="BI283" s="622"/>
      <c r="BJ283" s="622"/>
      <c r="BK283" s="622"/>
      <c r="BL283" s="622"/>
      <c r="BM283" s="622"/>
      <c r="BN283" s="622"/>
      <c r="BO283" s="622"/>
      <c r="BP283" s="622"/>
      <c r="BQ283" s="622"/>
      <c r="BR283" s="622"/>
      <c r="BS283" s="622"/>
      <c r="BT283" s="622"/>
      <c r="BU283" s="622"/>
      <c r="BV283" s="622"/>
      <c r="BW283" s="622"/>
      <c r="BX283" s="622"/>
      <c r="BY283" s="622"/>
      <c r="BZ283" s="622"/>
      <c r="CA283" s="622"/>
      <c r="CB283" s="622"/>
      <c r="CC283" s="622"/>
      <c r="CD283" s="622"/>
      <c r="CE283" s="622"/>
      <c r="CF283" s="622"/>
      <c r="CG283" s="622"/>
      <c r="CH283" s="622"/>
      <c r="CI283" s="622"/>
      <c r="CJ283" s="622"/>
      <c r="CK283" s="622"/>
      <c r="CL283" s="622"/>
      <c r="CM283" s="622"/>
      <c r="CN283" s="622"/>
      <c r="CO283" s="622"/>
      <c r="CP283" s="622"/>
      <c r="CQ283" s="622"/>
      <c r="CR283" s="622"/>
      <c r="CS283" s="622"/>
      <c r="CT283" s="622"/>
      <c r="CU283" s="622"/>
    </row>
    <row r="284" spans="1:99" s="623" customFormat="1" ht="15.75">
      <c r="A284" s="386"/>
      <c r="B284" s="387"/>
      <c r="C284" s="395" t="s">
        <v>93</v>
      </c>
      <c r="D284" s="303"/>
      <c r="E284" s="388"/>
      <c r="F284" s="303"/>
      <c r="G284" s="304"/>
      <c r="H284" s="620"/>
      <c r="I284" s="620"/>
      <c r="J284" s="621"/>
      <c r="K284" s="621"/>
      <c r="L284" s="621"/>
      <c r="M284" s="621"/>
      <c r="N284" s="621"/>
      <c r="O284" s="622"/>
      <c r="P284" s="622"/>
      <c r="Q284" s="622"/>
      <c r="R284" s="622"/>
      <c r="S284" s="622"/>
      <c r="T284" s="622"/>
      <c r="U284" s="622"/>
      <c r="V284" s="622"/>
      <c r="W284" s="622"/>
      <c r="X284" s="622"/>
      <c r="Y284" s="622"/>
      <c r="Z284" s="622"/>
      <c r="AA284" s="622"/>
      <c r="AB284" s="622"/>
      <c r="AC284" s="622"/>
      <c r="AD284" s="622"/>
      <c r="AE284" s="622"/>
      <c r="AF284" s="622"/>
      <c r="AG284" s="622"/>
      <c r="AH284" s="622"/>
      <c r="AI284" s="622"/>
      <c r="AJ284" s="622"/>
      <c r="AK284" s="622"/>
      <c r="AL284" s="622"/>
      <c r="AM284" s="622"/>
      <c r="AN284" s="622"/>
      <c r="AO284" s="622"/>
      <c r="AP284" s="622"/>
      <c r="AQ284" s="622"/>
      <c r="AR284" s="622"/>
      <c r="AS284" s="622"/>
      <c r="AT284" s="622"/>
      <c r="AU284" s="622"/>
      <c r="AV284" s="622"/>
      <c r="AW284" s="622"/>
      <c r="AX284" s="622"/>
      <c r="AY284" s="622"/>
      <c r="AZ284" s="622"/>
      <c r="BA284" s="622"/>
      <c r="BB284" s="622"/>
      <c r="BC284" s="622"/>
      <c r="BD284" s="622"/>
      <c r="BE284" s="622"/>
      <c r="BF284" s="622"/>
      <c r="BG284" s="622"/>
      <c r="BH284" s="622"/>
      <c r="BI284" s="622"/>
      <c r="BJ284" s="622"/>
      <c r="BK284" s="622"/>
      <c r="BL284" s="622"/>
      <c r="BM284" s="622"/>
      <c r="BN284" s="622"/>
      <c r="BO284" s="622"/>
      <c r="BP284" s="622"/>
      <c r="BQ284" s="622"/>
      <c r="BR284" s="622"/>
      <c r="BS284" s="622"/>
      <c r="BT284" s="622"/>
      <c r="BU284" s="622"/>
      <c r="BV284" s="622"/>
      <c r="BW284" s="622"/>
      <c r="BX284" s="622"/>
      <c r="BY284" s="622"/>
      <c r="BZ284" s="622"/>
      <c r="CA284" s="622"/>
      <c r="CB284" s="622"/>
      <c r="CC284" s="622"/>
      <c r="CD284" s="622"/>
      <c r="CE284" s="622"/>
      <c r="CF284" s="622"/>
      <c r="CG284" s="622"/>
      <c r="CH284" s="622"/>
      <c r="CI284" s="622"/>
      <c r="CJ284" s="622"/>
      <c r="CK284" s="622"/>
      <c r="CL284" s="622"/>
      <c r="CM284" s="622"/>
      <c r="CN284" s="622"/>
      <c r="CO284" s="622"/>
      <c r="CP284" s="622"/>
      <c r="CQ284" s="622"/>
      <c r="CR284" s="622"/>
      <c r="CS284" s="622"/>
      <c r="CT284" s="622"/>
      <c r="CU284" s="622"/>
    </row>
    <row r="285" spans="1:99" s="623" customFormat="1" ht="15.75">
      <c r="A285" s="380"/>
      <c r="B285" s="756"/>
      <c r="C285" s="624"/>
      <c r="D285" s="51"/>
      <c r="E285" s="367"/>
      <c r="F285" s="51"/>
      <c r="G285" s="52"/>
      <c r="H285" s="620"/>
      <c r="I285" s="620"/>
      <c r="J285" s="621"/>
      <c r="K285" s="621"/>
      <c r="L285" s="621"/>
      <c r="M285" s="621"/>
      <c r="N285" s="621"/>
      <c r="O285" s="622"/>
      <c r="P285" s="622"/>
      <c r="Q285" s="622"/>
      <c r="R285" s="622"/>
      <c r="S285" s="622"/>
      <c r="T285" s="622"/>
      <c r="U285" s="622"/>
      <c r="V285" s="622"/>
      <c r="W285" s="622"/>
      <c r="X285" s="622"/>
      <c r="Y285" s="622"/>
      <c r="Z285" s="622"/>
      <c r="AA285" s="622"/>
      <c r="AB285" s="622"/>
      <c r="AC285" s="622"/>
      <c r="AD285" s="622"/>
      <c r="AE285" s="622"/>
      <c r="AF285" s="622"/>
      <c r="AG285" s="622"/>
      <c r="AH285" s="622"/>
      <c r="AI285" s="622"/>
      <c r="AJ285" s="622"/>
      <c r="AK285" s="622"/>
      <c r="AL285" s="622"/>
      <c r="AM285" s="622"/>
      <c r="AN285" s="622"/>
      <c r="AO285" s="622"/>
      <c r="AP285" s="622"/>
      <c r="AQ285" s="622"/>
      <c r="AR285" s="622"/>
      <c r="AS285" s="622"/>
      <c r="AT285" s="622"/>
      <c r="AU285" s="622"/>
      <c r="AV285" s="622"/>
      <c r="AW285" s="622"/>
      <c r="AX285" s="622"/>
      <c r="AY285" s="622"/>
      <c r="AZ285" s="622"/>
      <c r="BA285" s="622"/>
      <c r="BB285" s="622"/>
      <c r="BC285" s="622"/>
      <c r="BD285" s="622"/>
      <c r="BE285" s="622"/>
      <c r="BF285" s="622"/>
      <c r="BG285" s="622"/>
      <c r="BH285" s="622"/>
      <c r="BI285" s="622"/>
      <c r="BJ285" s="622"/>
      <c r="BK285" s="622"/>
      <c r="BL285" s="622"/>
      <c r="BM285" s="622"/>
      <c r="BN285" s="622"/>
      <c r="BO285" s="622"/>
      <c r="BP285" s="622"/>
      <c r="BQ285" s="622"/>
      <c r="BR285" s="622"/>
      <c r="BS285" s="622"/>
      <c r="BT285" s="622"/>
      <c r="BU285" s="622"/>
      <c r="BV285" s="622"/>
      <c r="BW285" s="622"/>
      <c r="BX285" s="622"/>
      <c r="BY285" s="622"/>
      <c r="BZ285" s="622"/>
      <c r="CA285" s="622"/>
      <c r="CB285" s="622"/>
      <c r="CC285" s="622"/>
      <c r="CD285" s="622"/>
      <c r="CE285" s="622"/>
      <c r="CF285" s="622"/>
      <c r="CG285" s="622"/>
      <c r="CH285" s="622"/>
      <c r="CI285" s="622"/>
      <c r="CJ285" s="622"/>
      <c r="CK285" s="622"/>
      <c r="CL285" s="622"/>
      <c r="CM285" s="622"/>
      <c r="CN285" s="622"/>
      <c r="CO285" s="622"/>
      <c r="CP285" s="622"/>
      <c r="CQ285" s="622"/>
      <c r="CR285" s="622"/>
      <c r="CS285" s="622"/>
      <c r="CT285" s="622"/>
      <c r="CU285" s="622"/>
    </row>
    <row r="286" spans="1:99" s="623" customFormat="1" ht="180">
      <c r="A286" s="691" t="s">
        <v>24</v>
      </c>
      <c r="B286" s="756"/>
      <c r="C286" s="362" t="s">
        <v>558</v>
      </c>
      <c r="D286" s="51"/>
      <c r="E286" s="367"/>
      <c r="F286" s="51"/>
      <c r="G286" s="52"/>
      <c r="H286" s="620"/>
      <c r="I286" s="620"/>
      <c r="J286" s="621"/>
      <c r="K286" s="621"/>
      <c r="L286" s="621"/>
      <c r="M286" s="621"/>
      <c r="N286" s="621"/>
      <c r="O286" s="622"/>
      <c r="P286" s="622"/>
      <c r="Q286" s="622"/>
      <c r="R286" s="622"/>
      <c r="S286" s="622"/>
      <c r="T286" s="622"/>
      <c r="U286" s="622"/>
      <c r="V286" s="622"/>
      <c r="W286" s="622"/>
      <c r="X286" s="622"/>
      <c r="Y286" s="622"/>
      <c r="Z286" s="622"/>
      <c r="AA286" s="622"/>
      <c r="AB286" s="622"/>
      <c r="AC286" s="622"/>
      <c r="AD286" s="622"/>
      <c r="AE286" s="622"/>
      <c r="AF286" s="622"/>
      <c r="AG286" s="622"/>
      <c r="AH286" s="622"/>
      <c r="AI286" s="622"/>
      <c r="AJ286" s="622"/>
      <c r="AK286" s="622"/>
      <c r="AL286" s="622"/>
      <c r="AM286" s="622"/>
      <c r="AN286" s="622"/>
      <c r="AO286" s="622"/>
      <c r="AP286" s="622"/>
      <c r="AQ286" s="622"/>
      <c r="AR286" s="622"/>
      <c r="AS286" s="622"/>
      <c r="AT286" s="622"/>
      <c r="AU286" s="622"/>
      <c r="AV286" s="622"/>
      <c r="AW286" s="622"/>
      <c r="AX286" s="622"/>
      <c r="AY286" s="622"/>
      <c r="AZ286" s="622"/>
      <c r="BA286" s="622"/>
      <c r="BB286" s="622"/>
      <c r="BC286" s="622"/>
      <c r="BD286" s="622"/>
      <c r="BE286" s="622"/>
      <c r="BF286" s="622"/>
      <c r="BG286" s="622"/>
      <c r="BH286" s="622"/>
      <c r="BI286" s="622"/>
      <c r="BJ286" s="622"/>
      <c r="BK286" s="622"/>
      <c r="BL286" s="622"/>
      <c r="BM286" s="622"/>
      <c r="BN286" s="622"/>
      <c r="BO286" s="622"/>
      <c r="BP286" s="622"/>
      <c r="BQ286" s="622"/>
      <c r="BR286" s="622"/>
      <c r="BS286" s="622"/>
      <c r="BT286" s="622"/>
      <c r="BU286" s="622"/>
      <c r="BV286" s="622"/>
      <c r="BW286" s="622"/>
      <c r="BX286" s="622"/>
      <c r="BY286" s="622"/>
      <c r="BZ286" s="622"/>
      <c r="CA286" s="622"/>
      <c r="CB286" s="622"/>
      <c r="CC286" s="622"/>
      <c r="CD286" s="622"/>
      <c r="CE286" s="622"/>
      <c r="CF286" s="622"/>
      <c r="CG286" s="622"/>
      <c r="CH286" s="622"/>
      <c r="CI286" s="622"/>
      <c r="CJ286" s="622"/>
      <c r="CK286" s="622"/>
      <c r="CL286" s="622"/>
      <c r="CM286" s="622"/>
      <c r="CN286" s="622"/>
      <c r="CO286" s="622"/>
      <c r="CP286" s="622"/>
      <c r="CQ286" s="622"/>
      <c r="CR286" s="622"/>
      <c r="CS286" s="622"/>
      <c r="CT286" s="622"/>
      <c r="CU286" s="622"/>
    </row>
    <row r="287" spans="1:99" s="623" customFormat="1" ht="15.75">
      <c r="A287" s="380"/>
      <c r="B287" s="756"/>
      <c r="C287" s="590" t="s">
        <v>172</v>
      </c>
      <c r="D287" s="51"/>
      <c r="E287" s="367"/>
      <c r="F287" s="51"/>
      <c r="G287" s="52"/>
      <c r="H287" s="620"/>
      <c r="I287" s="620"/>
      <c r="J287" s="621"/>
      <c r="K287" s="621"/>
      <c r="L287" s="621"/>
      <c r="M287" s="621"/>
      <c r="N287" s="621"/>
      <c r="O287" s="622"/>
      <c r="P287" s="622"/>
      <c r="Q287" s="622"/>
      <c r="R287" s="622"/>
      <c r="S287" s="622"/>
      <c r="T287" s="622"/>
      <c r="U287" s="622"/>
      <c r="V287" s="622"/>
      <c r="W287" s="622"/>
      <c r="X287" s="622"/>
      <c r="Y287" s="622"/>
      <c r="Z287" s="622"/>
      <c r="AA287" s="622"/>
      <c r="AB287" s="622"/>
      <c r="AC287" s="622"/>
      <c r="AD287" s="622"/>
      <c r="AE287" s="622"/>
      <c r="AF287" s="622"/>
      <c r="AG287" s="622"/>
      <c r="AH287" s="622"/>
      <c r="AI287" s="622"/>
      <c r="AJ287" s="622"/>
      <c r="AK287" s="622"/>
      <c r="AL287" s="622"/>
      <c r="AM287" s="622"/>
      <c r="AN287" s="622"/>
      <c r="AO287" s="622"/>
      <c r="AP287" s="622"/>
      <c r="AQ287" s="622"/>
      <c r="AR287" s="622"/>
      <c r="AS287" s="622"/>
      <c r="AT287" s="622"/>
      <c r="AU287" s="622"/>
      <c r="AV287" s="622"/>
      <c r="AW287" s="622"/>
      <c r="AX287" s="622"/>
      <c r="AY287" s="622"/>
      <c r="AZ287" s="622"/>
      <c r="BA287" s="622"/>
      <c r="BB287" s="622"/>
      <c r="BC287" s="622"/>
      <c r="BD287" s="622"/>
      <c r="BE287" s="622"/>
      <c r="BF287" s="622"/>
      <c r="BG287" s="622"/>
      <c r="BH287" s="622"/>
      <c r="BI287" s="622"/>
      <c r="BJ287" s="622"/>
      <c r="BK287" s="622"/>
      <c r="BL287" s="622"/>
      <c r="BM287" s="622"/>
      <c r="BN287" s="622"/>
      <c r="BO287" s="622"/>
      <c r="BP287" s="622"/>
      <c r="BQ287" s="622"/>
      <c r="BR287" s="622"/>
      <c r="BS287" s="622"/>
      <c r="BT287" s="622"/>
      <c r="BU287" s="622"/>
      <c r="BV287" s="622"/>
      <c r="BW287" s="622"/>
      <c r="BX287" s="622"/>
      <c r="BY287" s="622"/>
      <c r="BZ287" s="622"/>
      <c r="CA287" s="622"/>
      <c r="CB287" s="622"/>
      <c r="CC287" s="622"/>
      <c r="CD287" s="622"/>
      <c r="CE287" s="622"/>
      <c r="CF287" s="622"/>
      <c r="CG287" s="622"/>
      <c r="CH287" s="622"/>
      <c r="CI287" s="622"/>
      <c r="CJ287" s="622"/>
      <c r="CK287" s="622"/>
      <c r="CL287" s="622"/>
      <c r="CM287" s="622"/>
      <c r="CN287" s="622"/>
      <c r="CO287" s="622"/>
      <c r="CP287" s="622"/>
      <c r="CQ287" s="622"/>
      <c r="CR287" s="622"/>
      <c r="CS287" s="622"/>
      <c r="CT287" s="622"/>
      <c r="CU287" s="622"/>
    </row>
    <row r="288" spans="1:99" s="623" customFormat="1" ht="9.75" customHeight="1">
      <c r="A288" s="380"/>
      <c r="B288" s="756"/>
      <c r="C288" s="362"/>
      <c r="D288" s="51"/>
      <c r="E288" s="367"/>
      <c r="F288" s="51"/>
      <c r="G288" s="52"/>
      <c r="H288" s="620"/>
      <c r="I288" s="620"/>
      <c r="J288" s="621"/>
      <c r="K288" s="621"/>
      <c r="L288" s="621"/>
      <c r="M288" s="621"/>
      <c r="N288" s="621"/>
      <c r="O288" s="622"/>
      <c r="P288" s="622"/>
      <c r="Q288" s="622"/>
      <c r="R288" s="622"/>
      <c r="S288" s="622"/>
      <c r="T288" s="622"/>
      <c r="U288" s="622"/>
      <c r="V288" s="622"/>
      <c r="W288" s="622"/>
      <c r="X288" s="622"/>
      <c r="Y288" s="622"/>
      <c r="Z288" s="622"/>
      <c r="AA288" s="622"/>
      <c r="AB288" s="622"/>
      <c r="AC288" s="622"/>
      <c r="AD288" s="622"/>
      <c r="AE288" s="622"/>
      <c r="AF288" s="622"/>
      <c r="AG288" s="622"/>
      <c r="AH288" s="622"/>
      <c r="AI288" s="622"/>
      <c r="AJ288" s="622"/>
      <c r="AK288" s="622"/>
      <c r="AL288" s="622"/>
      <c r="AM288" s="622"/>
      <c r="AN288" s="622"/>
      <c r="AO288" s="622"/>
      <c r="AP288" s="622"/>
      <c r="AQ288" s="622"/>
      <c r="AR288" s="622"/>
      <c r="AS288" s="622"/>
      <c r="AT288" s="622"/>
      <c r="AU288" s="622"/>
      <c r="AV288" s="622"/>
      <c r="AW288" s="622"/>
      <c r="AX288" s="622"/>
      <c r="AY288" s="622"/>
      <c r="AZ288" s="622"/>
      <c r="BA288" s="622"/>
      <c r="BB288" s="622"/>
      <c r="BC288" s="622"/>
      <c r="BD288" s="622"/>
      <c r="BE288" s="622"/>
      <c r="BF288" s="622"/>
      <c r="BG288" s="622"/>
      <c r="BH288" s="622"/>
      <c r="BI288" s="622"/>
      <c r="BJ288" s="622"/>
      <c r="BK288" s="622"/>
      <c r="BL288" s="622"/>
      <c r="BM288" s="622"/>
      <c r="BN288" s="622"/>
      <c r="BO288" s="622"/>
      <c r="BP288" s="622"/>
      <c r="BQ288" s="622"/>
      <c r="BR288" s="622"/>
      <c r="BS288" s="622"/>
      <c r="BT288" s="622"/>
      <c r="BU288" s="622"/>
      <c r="BV288" s="622"/>
      <c r="BW288" s="622"/>
      <c r="BX288" s="622"/>
      <c r="BY288" s="622"/>
      <c r="BZ288" s="622"/>
      <c r="CA288" s="622"/>
      <c r="CB288" s="622"/>
      <c r="CC288" s="622"/>
      <c r="CD288" s="622"/>
      <c r="CE288" s="622"/>
      <c r="CF288" s="622"/>
      <c r="CG288" s="622"/>
      <c r="CH288" s="622"/>
      <c r="CI288" s="622"/>
      <c r="CJ288" s="622"/>
      <c r="CK288" s="622"/>
      <c r="CL288" s="622"/>
      <c r="CM288" s="622"/>
      <c r="CN288" s="622"/>
      <c r="CO288" s="622"/>
      <c r="CP288" s="622"/>
      <c r="CQ288" s="622"/>
      <c r="CR288" s="622"/>
      <c r="CS288" s="622"/>
      <c r="CT288" s="622"/>
      <c r="CU288" s="622"/>
    </row>
    <row r="289" spans="1:99" s="623" customFormat="1" ht="15.75">
      <c r="A289" s="380"/>
      <c r="B289" s="756"/>
      <c r="C289" s="772" t="s">
        <v>357</v>
      </c>
      <c r="D289" s="51"/>
      <c r="E289" s="367"/>
      <c r="F289" s="51"/>
      <c r="G289" s="52"/>
      <c r="H289" s="620"/>
      <c r="I289" s="620"/>
      <c r="J289" s="621"/>
      <c r="K289" s="621"/>
      <c r="L289" s="621"/>
      <c r="M289" s="621"/>
      <c r="N289" s="621"/>
      <c r="O289" s="622"/>
      <c r="P289" s="622"/>
      <c r="Q289" s="622"/>
      <c r="R289" s="622"/>
      <c r="S289" s="622"/>
      <c r="T289" s="622"/>
      <c r="U289" s="622"/>
      <c r="V289" s="622"/>
      <c r="W289" s="622"/>
      <c r="X289" s="622"/>
      <c r="Y289" s="622"/>
      <c r="Z289" s="622"/>
      <c r="AA289" s="622"/>
      <c r="AB289" s="622"/>
      <c r="AC289" s="622"/>
      <c r="AD289" s="622"/>
      <c r="AE289" s="622"/>
      <c r="AF289" s="622"/>
      <c r="AG289" s="622"/>
      <c r="AH289" s="622"/>
      <c r="AI289" s="622"/>
      <c r="AJ289" s="622"/>
      <c r="AK289" s="622"/>
      <c r="AL289" s="622"/>
      <c r="AM289" s="622"/>
      <c r="AN289" s="622"/>
      <c r="AO289" s="622"/>
      <c r="AP289" s="622"/>
      <c r="AQ289" s="622"/>
      <c r="AR289" s="622"/>
      <c r="AS289" s="622"/>
      <c r="AT289" s="622"/>
      <c r="AU289" s="622"/>
      <c r="AV289" s="622"/>
      <c r="AW289" s="622"/>
      <c r="AX289" s="622"/>
      <c r="AY289" s="622"/>
      <c r="AZ289" s="622"/>
      <c r="BA289" s="622"/>
      <c r="BB289" s="622"/>
      <c r="BC289" s="622"/>
      <c r="BD289" s="622"/>
      <c r="BE289" s="622"/>
      <c r="BF289" s="622"/>
      <c r="BG289" s="622"/>
      <c r="BH289" s="622"/>
      <c r="BI289" s="622"/>
      <c r="BJ289" s="622"/>
      <c r="BK289" s="622"/>
      <c r="BL289" s="622"/>
      <c r="BM289" s="622"/>
      <c r="BN289" s="622"/>
      <c r="BO289" s="622"/>
      <c r="BP289" s="622"/>
      <c r="BQ289" s="622"/>
      <c r="BR289" s="622"/>
      <c r="BS289" s="622"/>
      <c r="BT289" s="622"/>
      <c r="BU289" s="622"/>
      <c r="BV289" s="622"/>
      <c r="BW289" s="622"/>
      <c r="BX289" s="622"/>
      <c r="BY289" s="622"/>
      <c r="BZ289" s="622"/>
      <c r="CA289" s="622"/>
      <c r="CB289" s="622"/>
      <c r="CC289" s="622"/>
      <c r="CD289" s="622"/>
      <c r="CE289" s="622"/>
      <c r="CF289" s="622"/>
      <c r="CG289" s="622"/>
      <c r="CH289" s="622"/>
      <c r="CI289" s="622"/>
      <c r="CJ289" s="622"/>
      <c r="CK289" s="622"/>
      <c r="CL289" s="622"/>
      <c r="CM289" s="622"/>
      <c r="CN289" s="622"/>
      <c r="CO289" s="622"/>
      <c r="CP289" s="622"/>
      <c r="CQ289" s="622"/>
      <c r="CR289" s="622"/>
      <c r="CS289" s="622"/>
      <c r="CT289" s="622"/>
      <c r="CU289" s="622"/>
    </row>
    <row r="290" spans="1:99" s="623" customFormat="1" ht="15.75">
      <c r="A290" s="6"/>
      <c r="B290" s="27" t="s">
        <v>23</v>
      </c>
      <c r="C290" s="729">
        <v>2</v>
      </c>
      <c r="D290" s="27" t="s">
        <v>13</v>
      </c>
      <c r="E290" s="26"/>
      <c r="F290" s="27" t="s">
        <v>14</v>
      </c>
      <c r="G290" s="52">
        <f>+E290*C290</f>
        <v>0</v>
      </c>
      <c r="H290" s="620"/>
      <c r="I290" s="620"/>
      <c r="J290" s="621"/>
      <c r="K290" s="621"/>
      <c r="L290" s="621"/>
      <c r="M290" s="621"/>
      <c r="N290" s="621"/>
      <c r="O290" s="622"/>
      <c r="P290" s="622"/>
      <c r="Q290" s="622"/>
      <c r="R290" s="622"/>
      <c r="S290" s="622"/>
      <c r="T290" s="622"/>
      <c r="U290" s="622"/>
      <c r="V290" s="622"/>
      <c r="W290" s="622"/>
      <c r="X290" s="622"/>
      <c r="Y290" s="622"/>
      <c r="Z290" s="622"/>
      <c r="AA290" s="622"/>
      <c r="AB290" s="622"/>
      <c r="AC290" s="622"/>
      <c r="AD290" s="622"/>
      <c r="AE290" s="622"/>
      <c r="AF290" s="622"/>
      <c r="AG290" s="622"/>
      <c r="AH290" s="622"/>
      <c r="AI290" s="622"/>
      <c r="AJ290" s="622"/>
      <c r="AK290" s="622"/>
      <c r="AL290" s="622"/>
      <c r="AM290" s="622"/>
      <c r="AN290" s="622"/>
      <c r="AO290" s="622"/>
      <c r="AP290" s="622"/>
      <c r="AQ290" s="622"/>
      <c r="AR290" s="622"/>
      <c r="AS290" s="622"/>
      <c r="AT290" s="622"/>
      <c r="AU290" s="622"/>
      <c r="AV290" s="622"/>
      <c r="AW290" s="622"/>
      <c r="AX290" s="622"/>
      <c r="AY290" s="622"/>
      <c r="AZ290" s="622"/>
      <c r="BA290" s="622"/>
      <c r="BB290" s="622"/>
      <c r="BC290" s="622"/>
      <c r="BD290" s="622"/>
      <c r="BE290" s="622"/>
      <c r="BF290" s="622"/>
      <c r="BG290" s="622"/>
      <c r="BH290" s="622"/>
      <c r="BI290" s="622"/>
      <c r="BJ290" s="622"/>
      <c r="BK290" s="622"/>
      <c r="BL290" s="622"/>
      <c r="BM290" s="622"/>
      <c r="BN290" s="622"/>
      <c r="BO290" s="622"/>
      <c r="BP290" s="622"/>
      <c r="BQ290" s="622"/>
      <c r="BR290" s="622"/>
      <c r="BS290" s="622"/>
      <c r="BT290" s="622"/>
      <c r="BU290" s="622"/>
      <c r="BV290" s="622"/>
      <c r="BW290" s="622"/>
      <c r="BX290" s="622"/>
      <c r="BY290" s="622"/>
      <c r="BZ290" s="622"/>
      <c r="CA290" s="622"/>
      <c r="CB290" s="622"/>
      <c r="CC290" s="622"/>
      <c r="CD290" s="622"/>
      <c r="CE290" s="622"/>
      <c r="CF290" s="622"/>
      <c r="CG290" s="622"/>
      <c r="CH290" s="622"/>
      <c r="CI290" s="622"/>
      <c r="CJ290" s="622"/>
      <c r="CK290" s="622"/>
      <c r="CL290" s="622"/>
      <c r="CM290" s="622"/>
      <c r="CN290" s="622"/>
      <c r="CO290" s="622"/>
      <c r="CP290" s="622"/>
      <c r="CQ290" s="622"/>
      <c r="CR290" s="622"/>
      <c r="CS290" s="622"/>
      <c r="CT290" s="622"/>
      <c r="CU290" s="622"/>
    </row>
    <row r="291" spans="1:99" s="623" customFormat="1" ht="8.25" customHeight="1">
      <c r="A291" s="380"/>
      <c r="B291" s="756"/>
      <c r="C291" s="362"/>
      <c r="D291" s="51"/>
      <c r="E291" s="367"/>
      <c r="F291" s="51"/>
      <c r="G291" s="52"/>
      <c r="H291" s="620"/>
      <c r="I291" s="620"/>
      <c r="J291" s="621"/>
      <c r="K291" s="621"/>
      <c r="L291" s="621"/>
      <c r="M291" s="621"/>
      <c r="N291" s="621"/>
      <c r="O291" s="622"/>
      <c r="P291" s="622"/>
      <c r="Q291" s="622"/>
      <c r="R291" s="622"/>
      <c r="S291" s="622"/>
      <c r="T291" s="622"/>
      <c r="U291" s="622"/>
      <c r="V291" s="622"/>
      <c r="W291" s="622"/>
      <c r="X291" s="622"/>
      <c r="Y291" s="622"/>
      <c r="Z291" s="622"/>
      <c r="AA291" s="622"/>
      <c r="AB291" s="622"/>
      <c r="AC291" s="622"/>
      <c r="AD291" s="622"/>
      <c r="AE291" s="622"/>
      <c r="AF291" s="622"/>
      <c r="AG291" s="622"/>
      <c r="AH291" s="622"/>
      <c r="AI291" s="622"/>
      <c r="AJ291" s="622"/>
      <c r="AK291" s="622"/>
      <c r="AL291" s="622"/>
      <c r="AM291" s="622"/>
      <c r="AN291" s="622"/>
      <c r="AO291" s="622"/>
      <c r="AP291" s="622"/>
      <c r="AQ291" s="622"/>
      <c r="AR291" s="622"/>
      <c r="AS291" s="622"/>
      <c r="AT291" s="622"/>
      <c r="AU291" s="622"/>
      <c r="AV291" s="622"/>
      <c r="AW291" s="622"/>
      <c r="AX291" s="622"/>
      <c r="AY291" s="622"/>
      <c r="AZ291" s="622"/>
      <c r="BA291" s="622"/>
      <c r="BB291" s="622"/>
      <c r="BC291" s="622"/>
      <c r="BD291" s="622"/>
      <c r="BE291" s="622"/>
      <c r="BF291" s="622"/>
      <c r="BG291" s="622"/>
      <c r="BH291" s="622"/>
      <c r="BI291" s="622"/>
      <c r="BJ291" s="622"/>
      <c r="BK291" s="622"/>
      <c r="BL291" s="622"/>
      <c r="BM291" s="622"/>
      <c r="BN291" s="622"/>
      <c r="BO291" s="622"/>
      <c r="BP291" s="622"/>
      <c r="BQ291" s="622"/>
      <c r="BR291" s="622"/>
      <c r="BS291" s="622"/>
      <c r="BT291" s="622"/>
      <c r="BU291" s="622"/>
      <c r="BV291" s="622"/>
      <c r="BW291" s="622"/>
      <c r="BX291" s="622"/>
      <c r="BY291" s="622"/>
      <c r="BZ291" s="622"/>
      <c r="CA291" s="622"/>
      <c r="CB291" s="622"/>
      <c r="CC291" s="622"/>
      <c r="CD291" s="622"/>
      <c r="CE291" s="622"/>
      <c r="CF291" s="622"/>
      <c r="CG291" s="622"/>
      <c r="CH291" s="622"/>
      <c r="CI291" s="622"/>
      <c r="CJ291" s="622"/>
      <c r="CK291" s="622"/>
      <c r="CL291" s="622"/>
      <c r="CM291" s="622"/>
      <c r="CN291" s="622"/>
      <c r="CO291" s="622"/>
      <c r="CP291" s="622"/>
      <c r="CQ291" s="622"/>
      <c r="CR291" s="622"/>
      <c r="CS291" s="622"/>
      <c r="CT291" s="622"/>
      <c r="CU291" s="622"/>
    </row>
    <row r="292" spans="1:99" s="623" customFormat="1" ht="15.75">
      <c r="A292" s="380"/>
      <c r="B292" s="756"/>
      <c r="C292" s="619" t="s">
        <v>90</v>
      </c>
      <c r="D292" s="51"/>
      <c r="E292" s="367"/>
      <c r="F292" s="51"/>
      <c r="G292" s="52"/>
      <c r="H292" s="620"/>
      <c r="I292" s="620"/>
      <c r="J292" s="621"/>
      <c r="K292" s="621"/>
      <c r="L292" s="621"/>
      <c r="M292" s="621"/>
      <c r="N292" s="621"/>
      <c r="O292" s="622"/>
      <c r="P292" s="622"/>
      <c r="Q292" s="622"/>
      <c r="R292" s="622"/>
      <c r="S292" s="622"/>
      <c r="T292" s="622"/>
      <c r="U292" s="622"/>
      <c r="V292" s="622"/>
      <c r="W292" s="622"/>
      <c r="X292" s="622"/>
      <c r="Y292" s="622"/>
      <c r="Z292" s="622"/>
      <c r="AA292" s="622"/>
      <c r="AB292" s="622"/>
      <c r="AC292" s="622"/>
      <c r="AD292" s="622"/>
      <c r="AE292" s="622"/>
      <c r="AF292" s="622"/>
      <c r="AG292" s="622"/>
      <c r="AH292" s="622"/>
      <c r="AI292" s="622"/>
      <c r="AJ292" s="622"/>
      <c r="AK292" s="622"/>
      <c r="AL292" s="622"/>
      <c r="AM292" s="622"/>
      <c r="AN292" s="622"/>
      <c r="AO292" s="622"/>
      <c r="AP292" s="622"/>
      <c r="AQ292" s="622"/>
      <c r="AR292" s="622"/>
      <c r="AS292" s="622"/>
      <c r="AT292" s="622"/>
      <c r="AU292" s="622"/>
      <c r="AV292" s="622"/>
      <c r="AW292" s="622"/>
      <c r="AX292" s="622"/>
      <c r="AY292" s="622"/>
      <c r="AZ292" s="622"/>
      <c r="BA292" s="622"/>
      <c r="BB292" s="622"/>
      <c r="BC292" s="622"/>
      <c r="BD292" s="622"/>
      <c r="BE292" s="622"/>
      <c r="BF292" s="622"/>
      <c r="BG292" s="622"/>
      <c r="BH292" s="622"/>
      <c r="BI292" s="622"/>
      <c r="BJ292" s="622"/>
      <c r="BK292" s="622"/>
      <c r="BL292" s="622"/>
      <c r="BM292" s="622"/>
      <c r="BN292" s="622"/>
      <c r="BO292" s="622"/>
      <c r="BP292" s="622"/>
      <c r="BQ292" s="622"/>
      <c r="BR292" s="622"/>
      <c r="BS292" s="622"/>
      <c r="BT292" s="622"/>
      <c r="BU292" s="622"/>
      <c r="BV292" s="622"/>
      <c r="BW292" s="622"/>
      <c r="BX292" s="622"/>
      <c r="BY292" s="622"/>
      <c r="BZ292" s="622"/>
      <c r="CA292" s="622"/>
      <c r="CB292" s="622"/>
      <c r="CC292" s="622"/>
      <c r="CD292" s="622"/>
      <c r="CE292" s="622"/>
      <c r="CF292" s="622"/>
      <c r="CG292" s="622"/>
      <c r="CH292" s="622"/>
      <c r="CI292" s="622"/>
      <c r="CJ292" s="622"/>
      <c r="CK292" s="622"/>
      <c r="CL292" s="622"/>
      <c r="CM292" s="622"/>
      <c r="CN292" s="622"/>
      <c r="CO292" s="622"/>
      <c r="CP292" s="622"/>
      <c r="CQ292" s="622"/>
      <c r="CR292" s="622"/>
      <c r="CS292" s="622"/>
      <c r="CT292" s="622"/>
      <c r="CU292" s="622"/>
    </row>
    <row r="293" spans="1:99" s="623" customFormat="1" ht="15.75">
      <c r="A293" s="380"/>
      <c r="B293" s="756"/>
      <c r="C293" s="624" t="s">
        <v>91</v>
      </c>
      <c r="D293" s="51"/>
      <c r="E293" s="367"/>
      <c r="F293" s="51"/>
      <c r="G293" s="52"/>
      <c r="H293" s="620"/>
      <c r="I293" s="620"/>
      <c r="J293" s="621"/>
      <c r="K293" s="621"/>
      <c r="L293" s="621"/>
      <c r="M293" s="621"/>
      <c r="N293" s="621"/>
      <c r="O293" s="622"/>
      <c r="P293" s="622"/>
      <c r="Q293" s="622"/>
      <c r="R293" s="622"/>
      <c r="S293" s="622"/>
      <c r="T293" s="622"/>
      <c r="U293" s="622"/>
      <c r="V293" s="622"/>
      <c r="W293" s="622"/>
      <c r="X293" s="622"/>
      <c r="Y293" s="622"/>
      <c r="Z293" s="622"/>
      <c r="AA293" s="622"/>
      <c r="AB293" s="622"/>
      <c r="AC293" s="622"/>
      <c r="AD293" s="622"/>
      <c r="AE293" s="622"/>
      <c r="AF293" s="622"/>
      <c r="AG293" s="622"/>
      <c r="AH293" s="622"/>
      <c r="AI293" s="622"/>
      <c r="AJ293" s="622"/>
      <c r="AK293" s="622"/>
      <c r="AL293" s="622"/>
      <c r="AM293" s="622"/>
      <c r="AN293" s="622"/>
      <c r="AO293" s="622"/>
      <c r="AP293" s="622"/>
      <c r="AQ293" s="622"/>
      <c r="AR293" s="622"/>
      <c r="AS293" s="622"/>
      <c r="AT293" s="622"/>
      <c r="AU293" s="622"/>
      <c r="AV293" s="622"/>
      <c r="AW293" s="622"/>
      <c r="AX293" s="622"/>
      <c r="AY293" s="622"/>
      <c r="AZ293" s="622"/>
      <c r="BA293" s="622"/>
      <c r="BB293" s="622"/>
      <c r="BC293" s="622"/>
      <c r="BD293" s="622"/>
      <c r="BE293" s="622"/>
      <c r="BF293" s="622"/>
      <c r="BG293" s="622"/>
      <c r="BH293" s="622"/>
      <c r="BI293" s="622"/>
      <c r="BJ293" s="622"/>
      <c r="BK293" s="622"/>
      <c r="BL293" s="622"/>
      <c r="BM293" s="622"/>
      <c r="BN293" s="622"/>
      <c r="BO293" s="622"/>
      <c r="BP293" s="622"/>
      <c r="BQ293" s="622"/>
      <c r="BR293" s="622"/>
      <c r="BS293" s="622"/>
      <c r="BT293" s="622"/>
      <c r="BU293" s="622"/>
      <c r="BV293" s="622"/>
      <c r="BW293" s="622"/>
      <c r="BX293" s="622"/>
      <c r="BY293" s="622"/>
      <c r="BZ293" s="622"/>
      <c r="CA293" s="622"/>
      <c r="CB293" s="622"/>
      <c r="CC293" s="622"/>
      <c r="CD293" s="622"/>
      <c r="CE293" s="622"/>
      <c r="CF293" s="622"/>
      <c r="CG293" s="622"/>
      <c r="CH293" s="622"/>
      <c r="CI293" s="622"/>
      <c r="CJ293" s="622"/>
      <c r="CK293" s="622"/>
      <c r="CL293" s="622"/>
      <c r="CM293" s="622"/>
      <c r="CN293" s="622"/>
      <c r="CO293" s="622"/>
      <c r="CP293" s="622"/>
      <c r="CQ293" s="622"/>
      <c r="CR293" s="622"/>
      <c r="CS293" s="622"/>
      <c r="CT293" s="622"/>
      <c r="CU293" s="622"/>
    </row>
    <row r="294" spans="1:99" s="623" customFormat="1" ht="15.75">
      <c r="A294" s="380"/>
      <c r="B294" s="756"/>
      <c r="C294" s="624" t="s">
        <v>92</v>
      </c>
      <c r="D294" s="51"/>
      <c r="E294" s="367"/>
      <c r="F294" s="51"/>
      <c r="G294" s="52"/>
      <c r="H294" s="620"/>
      <c r="I294" s="620"/>
      <c r="J294" s="621"/>
      <c r="K294" s="621"/>
      <c r="L294" s="621"/>
      <c r="M294" s="621"/>
      <c r="N294" s="621"/>
      <c r="O294" s="622"/>
      <c r="P294" s="622"/>
      <c r="Q294" s="622"/>
      <c r="R294" s="622"/>
      <c r="S294" s="622"/>
      <c r="T294" s="622"/>
      <c r="U294" s="622"/>
      <c r="V294" s="622"/>
      <c r="W294" s="622"/>
      <c r="X294" s="622"/>
      <c r="Y294" s="622"/>
      <c r="Z294" s="622"/>
      <c r="AA294" s="622"/>
      <c r="AB294" s="622"/>
      <c r="AC294" s="622"/>
      <c r="AD294" s="622"/>
      <c r="AE294" s="622"/>
      <c r="AF294" s="622"/>
      <c r="AG294" s="622"/>
      <c r="AH294" s="622"/>
      <c r="AI294" s="622"/>
      <c r="AJ294" s="622"/>
      <c r="AK294" s="622"/>
      <c r="AL294" s="622"/>
      <c r="AM294" s="622"/>
      <c r="AN294" s="622"/>
      <c r="AO294" s="622"/>
      <c r="AP294" s="622"/>
      <c r="AQ294" s="622"/>
      <c r="AR294" s="622"/>
      <c r="AS294" s="622"/>
      <c r="AT294" s="622"/>
      <c r="AU294" s="622"/>
      <c r="AV294" s="622"/>
      <c r="AW294" s="622"/>
      <c r="AX294" s="622"/>
      <c r="AY294" s="622"/>
      <c r="AZ294" s="622"/>
      <c r="BA294" s="622"/>
      <c r="BB294" s="622"/>
      <c r="BC294" s="622"/>
      <c r="BD294" s="622"/>
      <c r="BE294" s="622"/>
      <c r="BF294" s="622"/>
      <c r="BG294" s="622"/>
      <c r="BH294" s="622"/>
      <c r="BI294" s="622"/>
      <c r="BJ294" s="622"/>
      <c r="BK294" s="622"/>
      <c r="BL294" s="622"/>
      <c r="BM294" s="622"/>
      <c r="BN294" s="622"/>
      <c r="BO294" s="622"/>
      <c r="BP294" s="622"/>
      <c r="BQ294" s="622"/>
      <c r="BR294" s="622"/>
      <c r="BS294" s="622"/>
      <c r="BT294" s="622"/>
      <c r="BU294" s="622"/>
      <c r="BV294" s="622"/>
      <c r="BW294" s="622"/>
      <c r="BX294" s="622"/>
      <c r="BY294" s="622"/>
      <c r="BZ294" s="622"/>
      <c r="CA294" s="622"/>
      <c r="CB294" s="622"/>
      <c r="CC294" s="622"/>
      <c r="CD294" s="622"/>
      <c r="CE294" s="622"/>
      <c r="CF294" s="622"/>
      <c r="CG294" s="622"/>
      <c r="CH294" s="622"/>
      <c r="CI294" s="622"/>
      <c r="CJ294" s="622"/>
      <c r="CK294" s="622"/>
      <c r="CL294" s="622"/>
      <c r="CM294" s="622"/>
      <c r="CN294" s="622"/>
      <c r="CO294" s="622"/>
      <c r="CP294" s="622"/>
      <c r="CQ294" s="622"/>
      <c r="CR294" s="622"/>
      <c r="CS294" s="622"/>
      <c r="CT294" s="622"/>
      <c r="CU294" s="622"/>
    </row>
    <row r="295" spans="1:99" s="623" customFormat="1" ht="15.75">
      <c r="A295" s="380"/>
      <c r="B295" s="756"/>
      <c r="C295" s="624" t="s">
        <v>93</v>
      </c>
      <c r="D295" s="51"/>
      <c r="E295" s="367"/>
      <c r="F295" s="51"/>
      <c r="G295" s="52"/>
      <c r="H295" s="620"/>
      <c r="I295" s="620"/>
      <c r="J295" s="621"/>
      <c r="K295" s="621"/>
      <c r="L295" s="621"/>
      <c r="M295" s="621"/>
      <c r="N295" s="621"/>
      <c r="O295" s="622"/>
      <c r="P295" s="622"/>
      <c r="Q295" s="622"/>
      <c r="R295" s="622"/>
      <c r="S295" s="622"/>
      <c r="T295" s="622"/>
      <c r="U295" s="622"/>
      <c r="V295" s="622"/>
      <c r="W295" s="622"/>
      <c r="X295" s="622"/>
      <c r="Y295" s="622"/>
      <c r="Z295" s="622"/>
      <c r="AA295" s="622"/>
      <c r="AB295" s="622"/>
      <c r="AC295" s="622"/>
      <c r="AD295" s="622"/>
      <c r="AE295" s="622"/>
      <c r="AF295" s="622"/>
      <c r="AG295" s="622"/>
      <c r="AH295" s="622"/>
      <c r="AI295" s="622"/>
      <c r="AJ295" s="622"/>
      <c r="AK295" s="622"/>
      <c r="AL295" s="622"/>
      <c r="AM295" s="622"/>
      <c r="AN295" s="622"/>
      <c r="AO295" s="622"/>
      <c r="AP295" s="622"/>
      <c r="AQ295" s="622"/>
      <c r="AR295" s="622"/>
      <c r="AS295" s="622"/>
      <c r="AT295" s="622"/>
      <c r="AU295" s="622"/>
      <c r="AV295" s="622"/>
      <c r="AW295" s="622"/>
      <c r="AX295" s="622"/>
      <c r="AY295" s="622"/>
      <c r="AZ295" s="622"/>
      <c r="BA295" s="622"/>
      <c r="BB295" s="622"/>
      <c r="BC295" s="622"/>
      <c r="BD295" s="622"/>
      <c r="BE295" s="622"/>
      <c r="BF295" s="622"/>
      <c r="BG295" s="622"/>
      <c r="BH295" s="622"/>
      <c r="BI295" s="622"/>
      <c r="BJ295" s="622"/>
      <c r="BK295" s="622"/>
      <c r="BL295" s="622"/>
      <c r="BM295" s="622"/>
      <c r="BN295" s="622"/>
      <c r="BO295" s="622"/>
      <c r="BP295" s="622"/>
      <c r="BQ295" s="622"/>
      <c r="BR295" s="622"/>
      <c r="BS295" s="622"/>
      <c r="BT295" s="622"/>
      <c r="BU295" s="622"/>
      <c r="BV295" s="622"/>
      <c r="BW295" s="622"/>
      <c r="BX295" s="622"/>
      <c r="BY295" s="622"/>
      <c r="BZ295" s="622"/>
      <c r="CA295" s="622"/>
      <c r="CB295" s="622"/>
      <c r="CC295" s="622"/>
      <c r="CD295" s="622"/>
      <c r="CE295" s="622"/>
      <c r="CF295" s="622"/>
      <c r="CG295" s="622"/>
      <c r="CH295" s="622"/>
      <c r="CI295" s="622"/>
      <c r="CJ295" s="622"/>
      <c r="CK295" s="622"/>
      <c r="CL295" s="622"/>
      <c r="CM295" s="622"/>
      <c r="CN295" s="622"/>
      <c r="CO295" s="622"/>
      <c r="CP295" s="622"/>
      <c r="CQ295" s="622"/>
      <c r="CR295" s="622"/>
      <c r="CS295" s="622"/>
      <c r="CT295" s="622"/>
      <c r="CU295" s="622"/>
    </row>
    <row r="296" spans="1:99" s="623" customFormat="1" ht="15.75">
      <c r="A296" s="380"/>
      <c r="B296" s="756"/>
      <c r="C296" s="624"/>
      <c r="D296" s="51"/>
      <c r="E296" s="367"/>
      <c r="F296" s="51"/>
      <c r="G296" s="52"/>
      <c r="H296" s="620"/>
      <c r="I296" s="620"/>
      <c r="J296" s="621"/>
      <c r="K296" s="621"/>
      <c r="L296" s="621"/>
      <c r="M296" s="621"/>
      <c r="N296" s="621"/>
      <c r="O296" s="622"/>
      <c r="P296" s="622"/>
      <c r="Q296" s="622"/>
      <c r="R296" s="622"/>
      <c r="S296" s="622"/>
      <c r="T296" s="622"/>
      <c r="U296" s="622"/>
      <c r="V296" s="622"/>
      <c r="W296" s="622"/>
      <c r="X296" s="622"/>
      <c r="Y296" s="622"/>
      <c r="Z296" s="622"/>
      <c r="AA296" s="622"/>
      <c r="AB296" s="622"/>
      <c r="AC296" s="622"/>
      <c r="AD296" s="622"/>
      <c r="AE296" s="622"/>
      <c r="AF296" s="622"/>
      <c r="AG296" s="622"/>
      <c r="AH296" s="622"/>
      <c r="AI296" s="622"/>
      <c r="AJ296" s="622"/>
      <c r="AK296" s="622"/>
      <c r="AL296" s="622"/>
      <c r="AM296" s="622"/>
      <c r="AN296" s="622"/>
      <c r="AO296" s="622"/>
      <c r="AP296" s="622"/>
      <c r="AQ296" s="622"/>
      <c r="AR296" s="622"/>
      <c r="AS296" s="622"/>
      <c r="AT296" s="622"/>
      <c r="AU296" s="622"/>
      <c r="AV296" s="622"/>
      <c r="AW296" s="622"/>
      <c r="AX296" s="622"/>
      <c r="AY296" s="622"/>
      <c r="AZ296" s="622"/>
      <c r="BA296" s="622"/>
      <c r="BB296" s="622"/>
      <c r="BC296" s="622"/>
      <c r="BD296" s="622"/>
      <c r="BE296" s="622"/>
      <c r="BF296" s="622"/>
      <c r="BG296" s="622"/>
      <c r="BH296" s="622"/>
      <c r="BI296" s="622"/>
      <c r="BJ296" s="622"/>
      <c r="BK296" s="622"/>
      <c r="BL296" s="622"/>
      <c r="BM296" s="622"/>
      <c r="BN296" s="622"/>
      <c r="BO296" s="622"/>
      <c r="BP296" s="622"/>
      <c r="BQ296" s="622"/>
      <c r="BR296" s="622"/>
      <c r="BS296" s="622"/>
      <c r="BT296" s="622"/>
      <c r="BU296" s="622"/>
      <c r="BV296" s="622"/>
      <c r="BW296" s="622"/>
      <c r="BX296" s="622"/>
      <c r="BY296" s="622"/>
      <c r="BZ296" s="622"/>
      <c r="CA296" s="622"/>
      <c r="CB296" s="622"/>
      <c r="CC296" s="622"/>
      <c r="CD296" s="622"/>
      <c r="CE296" s="622"/>
      <c r="CF296" s="622"/>
      <c r="CG296" s="622"/>
      <c r="CH296" s="622"/>
      <c r="CI296" s="622"/>
      <c r="CJ296" s="622"/>
      <c r="CK296" s="622"/>
      <c r="CL296" s="622"/>
      <c r="CM296" s="622"/>
      <c r="CN296" s="622"/>
      <c r="CO296" s="622"/>
      <c r="CP296" s="622"/>
      <c r="CQ296" s="622"/>
      <c r="CR296" s="622"/>
      <c r="CS296" s="622"/>
      <c r="CT296" s="622"/>
      <c r="CU296" s="622"/>
    </row>
    <row r="297" spans="1:99" s="623" customFormat="1" ht="15.75">
      <c r="A297" s="380"/>
      <c r="B297" s="756"/>
      <c r="C297" s="624"/>
      <c r="D297" s="51"/>
      <c r="E297" s="367"/>
      <c r="F297" s="51"/>
      <c r="G297" s="52"/>
      <c r="H297" s="620"/>
      <c r="I297" s="620"/>
      <c r="J297" s="621"/>
      <c r="K297" s="621"/>
      <c r="L297" s="621"/>
      <c r="M297" s="621"/>
      <c r="N297" s="621"/>
      <c r="O297" s="622"/>
      <c r="P297" s="622"/>
      <c r="Q297" s="622"/>
      <c r="R297" s="622"/>
      <c r="S297" s="622"/>
      <c r="T297" s="622"/>
      <c r="U297" s="622"/>
      <c r="V297" s="622"/>
      <c r="W297" s="622"/>
      <c r="X297" s="622"/>
      <c r="Y297" s="622"/>
      <c r="Z297" s="622"/>
      <c r="AA297" s="622"/>
      <c r="AB297" s="622"/>
      <c r="AC297" s="622"/>
      <c r="AD297" s="622"/>
      <c r="AE297" s="622"/>
      <c r="AF297" s="622"/>
      <c r="AG297" s="622"/>
      <c r="AH297" s="622"/>
      <c r="AI297" s="622"/>
      <c r="AJ297" s="622"/>
      <c r="AK297" s="622"/>
      <c r="AL297" s="622"/>
      <c r="AM297" s="622"/>
      <c r="AN297" s="622"/>
      <c r="AO297" s="622"/>
      <c r="AP297" s="622"/>
      <c r="AQ297" s="622"/>
      <c r="AR297" s="622"/>
      <c r="AS297" s="622"/>
      <c r="AT297" s="622"/>
      <c r="AU297" s="622"/>
      <c r="AV297" s="622"/>
      <c r="AW297" s="622"/>
      <c r="AX297" s="622"/>
      <c r="AY297" s="622"/>
      <c r="AZ297" s="622"/>
      <c r="BA297" s="622"/>
      <c r="BB297" s="622"/>
      <c r="BC297" s="622"/>
      <c r="BD297" s="622"/>
      <c r="BE297" s="622"/>
      <c r="BF297" s="622"/>
      <c r="BG297" s="622"/>
      <c r="BH297" s="622"/>
      <c r="BI297" s="622"/>
      <c r="BJ297" s="622"/>
      <c r="BK297" s="622"/>
      <c r="BL297" s="622"/>
      <c r="BM297" s="622"/>
      <c r="BN297" s="622"/>
      <c r="BO297" s="622"/>
      <c r="BP297" s="622"/>
      <c r="BQ297" s="622"/>
      <c r="BR297" s="622"/>
      <c r="BS297" s="622"/>
      <c r="BT297" s="622"/>
      <c r="BU297" s="622"/>
      <c r="BV297" s="622"/>
      <c r="BW297" s="622"/>
      <c r="BX297" s="622"/>
      <c r="BY297" s="622"/>
      <c r="BZ297" s="622"/>
      <c r="CA297" s="622"/>
      <c r="CB297" s="622"/>
      <c r="CC297" s="622"/>
      <c r="CD297" s="622"/>
      <c r="CE297" s="622"/>
      <c r="CF297" s="622"/>
      <c r="CG297" s="622"/>
      <c r="CH297" s="622"/>
      <c r="CI297" s="622"/>
      <c r="CJ297" s="622"/>
      <c r="CK297" s="622"/>
      <c r="CL297" s="622"/>
      <c r="CM297" s="622"/>
      <c r="CN297" s="622"/>
      <c r="CO297" s="622"/>
      <c r="CP297" s="622"/>
      <c r="CQ297" s="622"/>
      <c r="CR297" s="622"/>
      <c r="CS297" s="622"/>
      <c r="CT297" s="622"/>
      <c r="CU297" s="622"/>
    </row>
    <row r="298" spans="1:99" s="623" customFormat="1" ht="355.5">
      <c r="A298" s="691" t="s">
        <v>26</v>
      </c>
      <c r="B298" s="549"/>
      <c r="C298" s="627" t="s">
        <v>411</v>
      </c>
      <c r="D298" s="549"/>
      <c r="E298" s="497"/>
      <c r="F298" s="29"/>
      <c r="G298" s="498"/>
      <c r="H298" s="620"/>
      <c r="I298" s="620"/>
      <c r="J298" s="621"/>
      <c r="K298" s="621"/>
      <c r="L298" s="621"/>
      <c r="M298" s="621"/>
      <c r="N298" s="621"/>
      <c r="O298" s="622"/>
      <c r="P298" s="622"/>
      <c r="Q298" s="622"/>
      <c r="R298" s="622"/>
      <c r="S298" s="622"/>
      <c r="T298" s="622"/>
      <c r="U298" s="622"/>
      <c r="V298" s="622"/>
      <c r="W298" s="622"/>
      <c r="X298" s="622"/>
      <c r="Y298" s="622"/>
      <c r="Z298" s="622"/>
      <c r="AA298" s="622"/>
      <c r="AB298" s="622"/>
      <c r="AC298" s="622"/>
      <c r="AD298" s="622"/>
      <c r="AE298" s="622"/>
      <c r="AF298" s="622"/>
      <c r="AG298" s="622"/>
      <c r="AH298" s="622"/>
      <c r="AI298" s="622"/>
      <c r="AJ298" s="622"/>
      <c r="AK298" s="622"/>
      <c r="AL298" s="622"/>
      <c r="AM298" s="622"/>
      <c r="AN298" s="622"/>
      <c r="AO298" s="622"/>
      <c r="AP298" s="622"/>
      <c r="AQ298" s="622"/>
      <c r="AR298" s="622"/>
      <c r="AS298" s="622"/>
      <c r="AT298" s="622"/>
      <c r="AU298" s="622"/>
      <c r="AV298" s="622"/>
      <c r="AW298" s="622"/>
      <c r="AX298" s="622"/>
      <c r="AY298" s="622"/>
      <c r="AZ298" s="622"/>
      <c r="BA298" s="622"/>
      <c r="BB298" s="622"/>
      <c r="BC298" s="622"/>
      <c r="BD298" s="622"/>
      <c r="BE298" s="622"/>
      <c r="BF298" s="622"/>
      <c r="BG298" s="622"/>
      <c r="BH298" s="622"/>
      <c r="BI298" s="622"/>
      <c r="BJ298" s="622"/>
      <c r="BK298" s="622"/>
      <c r="BL298" s="622"/>
      <c r="BM298" s="622"/>
      <c r="BN298" s="622"/>
      <c r="BO298" s="622"/>
      <c r="BP298" s="622"/>
      <c r="BQ298" s="622"/>
      <c r="BR298" s="622"/>
      <c r="BS298" s="622"/>
      <c r="BT298" s="622"/>
      <c r="BU298" s="622"/>
      <c r="BV298" s="622"/>
      <c r="BW298" s="622"/>
      <c r="BX298" s="622"/>
      <c r="BY298" s="622"/>
      <c r="BZ298" s="622"/>
      <c r="CA298" s="622"/>
      <c r="CB298" s="622"/>
      <c r="CC298" s="622"/>
      <c r="CD298" s="622"/>
      <c r="CE298" s="622"/>
      <c r="CF298" s="622"/>
      <c r="CG298" s="622"/>
      <c r="CH298" s="622"/>
      <c r="CI298" s="622"/>
      <c r="CJ298" s="622"/>
      <c r="CK298" s="622"/>
      <c r="CL298" s="622"/>
      <c r="CM298" s="622"/>
      <c r="CN298" s="622"/>
      <c r="CO298" s="622"/>
      <c r="CP298" s="622"/>
      <c r="CQ298" s="622"/>
      <c r="CR298" s="622"/>
      <c r="CS298" s="622"/>
      <c r="CT298" s="622"/>
      <c r="CU298" s="622"/>
    </row>
    <row r="299" spans="1:99" s="623" customFormat="1" ht="150">
      <c r="A299" s="691"/>
      <c r="B299" s="549"/>
      <c r="C299" s="627" t="s">
        <v>311</v>
      </c>
      <c r="D299" s="549"/>
      <c r="E299" s="497"/>
      <c r="F299" s="29"/>
      <c r="G299" s="498"/>
      <c r="H299" s="620"/>
      <c r="I299" s="620"/>
      <c r="J299" s="621"/>
      <c r="K299" s="621"/>
      <c r="L299" s="621"/>
      <c r="M299" s="621"/>
      <c r="N299" s="621"/>
      <c r="O299" s="622"/>
      <c r="P299" s="622"/>
      <c r="Q299" s="622"/>
      <c r="R299" s="622"/>
      <c r="S299" s="622"/>
      <c r="T299" s="622"/>
      <c r="U299" s="622"/>
      <c r="V299" s="622"/>
      <c r="W299" s="622"/>
      <c r="X299" s="622"/>
      <c r="Y299" s="622"/>
      <c r="Z299" s="622"/>
      <c r="AA299" s="622"/>
      <c r="AB299" s="622"/>
      <c r="AC299" s="622"/>
      <c r="AD299" s="622"/>
      <c r="AE299" s="622"/>
      <c r="AF299" s="622"/>
      <c r="AG299" s="622"/>
      <c r="AH299" s="622"/>
      <c r="AI299" s="622"/>
      <c r="AJ299" s="622"/>
      <c r="AK299" s="622"/>
      <c r="AL299" s="622"/>
      <c r="AM299" s="622"/>
      <c r="AN299" s="622"/>
      <c r="AO299" s="622"/>
      <c r="AP299" s="622"/>
      <c r="AQ299" s="622"/>
      <c r="AR299" s="622"/>
      <c r="AS299" s="622"/>
      <c r="AT299" s="622"/>
      <c r="AU299" s="622"/>
      <c r="AV299" s="622"/>
      <c r="AW299" s="622"/>
      <c r="AX299" s="622"/>
      <c r="AY299" s="622"/>
      <c r="AZ299" s="622"/>
      <c r="BA299" s="622"/>
      <c r="BB299" s="622"/>
      <c r="BC299" s="622"/>
      <c r="BD299" s="622"/>
      <c r="BE299" s="622"/>
      <c r="BF299" s="622"/>
      <c r="BG299" s="622"/>
      <c r="BH299" s="622"/>
      <c r="BI299" s="622"/>
      <c r="BJ299" s="622"/>
      <c r="BK299" s="622"/>
      <c r="BL299" s="622"/>
      <c r="BM299" s="622"/>
      <c r="BN299" s="622"/>
      <c r="BO299" s="622"/>
      <c r="BP299" s="622"/>
      <c r="BQ299" s="622"/>
      <c r="BR299" s="622"/>
      <c r="BS299" s="622"/>
      <c r="BT299" s="622"/>
      <c r="BU299" s="622"/>
      <c r="BV299" s="622"/>
      <c r="BW299" s="622"/>
      <c r="BX299" s="622"/>
      <c r="BY299" s="622"/>
      <c r="BZ299" s="622"/>
      <c r="CA299" s="622"/>
      <c r="CB299" s="622"/>
      <c r="CC299" s="622"/>
      <c r="CD299" s="622"/>
      <c r="CE299" s="622"/>
      <c r="CF299" s="622"/>
      <c r="CG299" s="622"/>
      <c r="CH299" s="622"/>
      <c r="CI299" s="622"/>
      <c r="CJ299" s="622"/>
      <c r="CK299" s="622"/>
      <c r="CL299" s="622"/>
      <c r="CM299" s="622"/>
      <c r="CN299" s="622"/>
      <c r="CO299" s="622"/>
      <c r="CP299" s="622"/>
      <c r="CQ299" s="622"/>
      <c r="CR299" s="622"/>
      <c r="CS299" s="622"/>
      <c r="CT299" s="622"/>
      <c r="CU299" s="622"/>
    </row>
    <row r="300" spans="1:99" s="623" customFormat="1" ht="15.75">
      <c r="A300" s="773"/>
      <c r="B300" s="774"/>
      <c r="C300" s="700" t="s">
        <v>441</v>
      </c>
      <c r="D300" s="775"/>
      <c r="E300" s="776"/>
      <c r="F300" s="775"/>
      <c r="G300" s="777"/>
      <c r="H300" s="620"/>
      <c r="I300" s="620"/>
      <c r="J300" s="621"/>
      <c r="K300" s="621"/>
      <c r="L300" s="621"/>
      <c r="M300" s="621"/>
      <c r="N300" s="621"/>
      <c r="O300" s="622"/>
      <c r="P300" s="622"/>
      <c r="Q300" s="622"/>
      <c r="R300" s="622"/>
      <c r="S300" s="622"/>
      <c r="T300" s="622"/>
      <c r="U300" s="622"/>
      <c r="V300" s="622"/>
      <c r="W300" s="622"/>
      <c r="X300" s="622"/>
      <c r="Y300" s="622"/>
      <c r="Z300" s="622"/>
      <c r="AA300" s="622"/>
      <c r="AB300" s="622"/>
      <c r="AC300" s="622"/>
      <c r="AD300" s="622"/>
      <c r="AE300" s="622"/>
      <c r="AF300" s="622"/>
      <c r="AG300" s="622"/>
      <c r="AH300" s="622"/>
      <c r="AI300" s="622"/>
      <c r="AJ300" s="622"/>
      <c r="AK300" s="622"/>
      <c r="AL300" s="622"/>
      <c r="AM300" s="622"/>
      <c r="AN300" s="622"/>
      <c r="AO300" s="622"/>
      <c r="AP300" s="622"/>
      <c r="AQ300" s="622"/>
      <c r="AR300" s="622"/>
      <c r="AS300" s="622"/>
      <c r="AT300" s="622"/>
      <c r="AU300" s="622"/>
      <c r="AV300" s="622"/>
      <c r="AW300" s="622"/>
      <c r="AX300" s="622"/>
      <c r="AY300" s="622"/>
      <c r="AZ300" s="622"/>
      <c r="BA300" s="622"/>
      <c r="BB300" s="622"/>
      <c r="BC300" s="622"/>
      <c r="BD300" s="622"/>
      <c r="BE300" s="622"/>
      <c r="BF300" s="622"/>
      <c r="BG300" s="622"/>
      <c r="BH300" s="622"/>
      <c r="BI300" s="622"/>
      <c r="BJ300" s="622"/>
      <c r="BK300" s="622"/>
      <c r="BL300" s="622"/>
      <c r="BM300" s="622"/>
      <c r="BN300" s="622"/>
      <c r="BO300" s="622"/>
      <c r="BP300" s="622"/>
      <c r="BQ300" s="622"/>
      <c r="BR300" s="622"/>
      <c r="BS300" s="622"/>
      <c r="BT300" s="622"/>
      <c r="BU300" s="622"/>
      <c r="BV300" s="622"/>
      <c r="BW300" s="622"/>
      <c r="BX300" s="622"/>
      <c r="BY300" s="622"/>
      <c r="BZ300" s="622"/>
      <c r="CA300" s="622"/>
      <c r="CB300" s="622"/>
      <c r="CC300" s="622"/>
      <c r="CD300" s="622"/>
      <c r="CE300" s="622"/>
      <c r="CF300" s="622"/>
      <c r="CG300" s="622"/>
      <c r="CH300" s="622"/>
      <c r="CI300" s="622"/>
      <c r="CJ300" s="622"/>
      <c r="CK300" s="622"/>
      <c r="CL300" s="622"/>
      <c r="CM300" s="622"/>
      <c r="CN300" s="622"/>
      <c r="CO300" s="622"/>
      <c r="CP300" s="622"/>
      <c r="CQ300" s="622"/>
      <c r="CR300" s="622"/>
      <c r="CS300" s="622"/>
      <c r="CT300" s="622"/>
      <c r="CU300" s="622"/>
    </row>
    <row r="301" spans="1:99" s="623" customFormat="1" ht="30.75">
      <c r="A301" s="305"/>
      <c r="B301" s="22" t="s">
        <v>23</v>
      </c>
      <c r="C301" s="256" t="s">
        <v>200</v>
      </c>
      <c r="D301" s="382" t="s">
        <v>13</v>
      </c>
      <c r="E301" s="383"/>
      <c r="F301" s="273" t="s">
        <v>14</v>
      </c>
      <c r="G301" s="384">
        <f>C301*E301</f>
        <v>0</v>
      </c>
      <c r="H301" s="620"/>
      <c r="I301" s="620"/>
      <c r="J301" s="621"/>
      <c r="K301" s="621"/>
      <c r="L301" s="621"/>
      <c r="M301" s="621"/>
      <c r="N301" s="621"/>
      <c r="O301" s="622"/>
      <c r="P301" s="622"/>
      <c r="Q301" s="622"/>
      <c r="R301" s="622"/>
      <c r="S301" s="622"/>
      <c r="T301" s="622"/>
      <c r="U301" s="622"/>
      <c r="V301" s="622"/>
      <c r="W301" s="622"/>
      <c r="X301" s="622"/>
      <c r="Y301" s="622"/>
      <c r="Z301" s="622"/>
      <c r="AA301" s="622"/>
      <c r="AB301" s="622"/>
      <c r="AC301" s="622"/>
      <c r="AD301" s="622"/>
      <c r="AE301" s="622"/>
      <c r="AF301" s="622"/>
      <c r="AG301" s="622"/>
      <c r="AH301" s="622"/>
      <c r="AI301" s="622"/>
      <c r="AJ301" s="622"/>
      <c r="AK301" s="622"/>
      <c r="AL301" s="622"/>
      <c r="AM301" s="622"/>
      <c r="AN301" s="622"/>
      <c r="AO301" s="622"/>
      <c r="AP301" s="622"/>
      <c r="AQ301" s="622"/>
      <c r="AR301" s="622"/>
      <c r="AS301" s="622"/>
      <c r="AT301" s="622"/>
      <c r="AU301" s="622"/>
      <c r="AV301" s="622"/>
      <c r="AW301" s="622"/>
      <c r="AX301" s="622"/>
      <c r="AY301" s="622"/>
      <c r="AZ301" s="622"/>
      <c r="BA301" s="622"/>
      <c r="BB301" s="622"/>
      <c r="BC301" s="622"/>
      <c r="BD301" s="622"/>
      <c r="BE301" s="622"/>
      <c r="BF301" s="622"/>
      <c r="BG301" s="622"/>
      <c r="BH301" s="622"/>
      <c r="BI301" s="622"/>
      <c r="BJ301" s="622"/>
      <c r="BK301" s="622"/>
      <c r="BL301" s="622"/>
      <c r="BM301" s="622"/>
      <c r="BN301" s="622"/>
      <c r="BO301" s="622"/>
      <c r="BP301" s="622"/>
      <c r="BQ301" s="622"/>
      <c r="BR301" s="622"/>
      <c r="BS301" s="622"/>
      <c r="BT301" s="622"/>
      <c r="BU301" s="622"/>
      <c r="BV301" s="622"/>
      <c r="BW301" s="622"/>
      <c r="BX301" s="622"/>
      <c r="BY301" s="622"/>
      <c r="BZ301" s="622"/>
      <c r="CA301" s="622"/>
      <c r="CB301" s="622"/>
      <c r="CC301" s="622"/>
      <c r="CD301" s="622"/>
      <c r="CE301" s="622"/>
      <c r="CF301" s="622"/>
      <c r="CG301" s="622"/>
      <c r="CH301" s="622"/>
      <c r="CI301" s="622"/>
      <c r="CJ301" s="622"/>
      <c r="CK301" s="622"/>
      <c r="CL301" s="622"/>
      <c r="CM301" s="622"/>
      <c r="CN301" s="622"/>
      <c r="CO301" s="622"/>
      <c r="CP301" s="622"/>
      <c r="CQ301" s="622"/>
      <c r="CR301" s="622"/>
      <c r="CS301" s="622"/>
      <c r="CT301" s="622"/>
      <c r="CU301" s="622"/>
    </row>
    <row r="302" spans="1:99" s="623" customFormat="1" ht="15.75">
      <c r="A302" s="305"/>
      <c r="B302" s="22"/>
      <c r="C302" s="256"/>
      <c r="D302" s="382"/>
      <c r="E302" s="383"/>
      <c r="F302" s="273"/>
      <c r="G302" s="384"/>
      <c r="H302" s="620"/>
      <c r="I302" s="620"/>
      <c r="J302" s="621"/>
      <c r="K302" s="621"/>
      <c r="L302" s="621"/>
      <c r="M302" s="621"/>
      <c r="N302" s="621"/>
      <c r="O302" s="622"/>
      <c r="P302" s="622"/>
      <c r="Q302" s="622"/>
      <c r="R302" s="622"/>
      <c r="S302" s="622"/>
      <c r="T302" s="622"/>
      <c r="U302" s="622"/>
      <c r="V302" s="622"/>
      <c r="W302" s="622"/>
      <c r="X302" s="622"/>
      <c r="Y302" s="622"/>
      <c r="Z302" s="622"/>
      <c r="AA302" s="622"/>
      <c r="AB302" s="622"/>
      <c r="AC302" s="622"/>
      <c r="AD302" s="622"/>
      <c r="AE302" s="622"/>
      <c r="AF302" s="622"/>
      <c r="AG302" s="622"/>
      <c r="AH302" s="622"/>
      <c r="AI302" s="622"/>
      <c r="AJ302" s="622"/>
      <c r="AK302" s="622"/>
      <c r="AL302" s="622"/>
      <c r="AM302" s="622"/>
      <c r="AN302" s="622"/>
      <c r="AO302" s="622"/>
      <c r="AP302" s="622"/>
      <c r="AQ302" s="622"/>
      <c r="AR302" s="622"/>
      <c r="AS302" s="622"/>
      <c r="AT302" s="622"/>
      <c r="AU302" s="622"/>
      <c r="AV302" s="622"/>
      <c r="AW302" s="622"/>
      <c r="AX302" s="622"/>
      <c r="AY302" s="622"/>
      <c r="AZ302" s="622"/>
      <c r="BA302" s="622"/>
      <c r="BB302" s="622"/>
      <c r="BC302" s="622"/>
      <c r="BD302" s="622"/>
      <c r="BE302" s="622"/>
      <c r="BF302" s="622"/>
      <c r="BG302" s="622"/>
      <c r="BH302" s="622"/>
      <c r="BI302" s="622"/>
      <c r="BJ302" s="622"/>
      <c r="BK302" s="622"/>
      <c r="BL302" s="622"/>
      <c r="BM302" s="622"/>
      <c r="BN302" s="622"/>
      <c r="BO302" s="622"/>
      <c r="BP302" s="622"/>
      <c r="BQ302" s="622"/>
      <c r="BR302" s="622"/>
      <c r="BS302" s="622"/>
      <c r="BT302" s="622"/>
      <c r="BU302" s="622"/>
      <c r="BV302" s="622"/>
      <c r="BW302" s="622"/>
      <c r="BX302" s="622"/>
      <c r="BY302" s="622"/>
      <c r="BZ302" s="622"/>
      <c r="CA302" s="622"/>
      <c r="CB302" s="622"/>
      <c r="CC302" s="622"/>
      <c r="CD302" s="622"/>
      <c r="CE302" s="622"/>
      <c r="CF302" s="622"/>
      <c r="CG302" s="622"/>
      <c r="CH302" s="622"/>
      <c r="CI302" s="622"/>
      <c r="CJ302" s="622"/>
      <c r="CK302" s="622"/>
      <c r="CL302" s="622"/>
      <c r="CM302" s="622"/>
      <c r="CN302" s="622"/>
      <c r="CO302" s="622"/>
      <c r="CP302" s="622"/>
      <c r="CQ302" s="622"/>
      <c r="CR302" s="622"/>
      <c r="CS302" s="622"/>
      <c r="CT302" s="622"/>
      <c r="CU302" s="622"/>
    </row>
    <row r="303" spans="1:99" s="623" customFormat="1" ht="15.75">
      <c r="A303" s="305"/>
      <c r="B303" s="22"/>
      <c r="C303" s="619" t="s">
        <v>90</v>
      </c>
      <c r="D303" s="382"/>
      <c r="E303" s="383"/>
      <c r="F303" s="273"/>
      <c r="G303" s="384"/>
      <c r="H303" s="620"/>
      <c r="I303" s="620"/>
      <c r="J303" s="621"/>
      <c r="K303" s="621"/>
      <c r="L303" s="621"/>
      <c r="M303" s="621"/>
      <c r="N303" s="621"/>
      <c r="O303" s="622"/>
      <c r="P303" s="622"/>
      <c r="Q303" s="622"/>
      <c r="R303" s="622"/>
      <c r="S303" s="622"/>
      <c r="T303" s="622"/>
      <c r="U303" s="622"/>
      <c r="V303" s="622"/>
      <c r="W303" s="622"/>
      <c r="X303" s="622"/>
      <c r="Y303" s="622"/>
      <c r="Z303" s="622"/>
      <c r="AA303" s="622"/>
      <c r="AB303" s="622"/>
      <c r="AC303" s="622"/>
      <c r="AD303" s="622"/>
      <c r="AE303" s="622"/>
      <c r="AF303" s="622"/>
      <c r="AG303" s="622"/>
      <c r="AH303" s="622"/>
      <c r="AI303" s="622"/>
      <c r="AJ303" s="622"/>
      <c r="AK303" s="622"/>
      <c r="AL303" s="622"/>
      <c r="AM303" s="622"/>
      <c r="AN303" s="622"/>
      <c r="AO303" s="622"/>
      <c r="AP303" s="622"/>
      <c r="AQ303" s="622"/>
      <c r="AR303" s="622"/>
      <c r="AS303" s="622"/>
      <c r="AT303" s="622"/>
      <c r="AU303" s="622"/>
      <c r="AV303" s="622"/>
      <c r="AW303" s="622"/>
      <c r="AX303" s="622"/>
      <c r="AY303" s="622"/>
      <c r="AZ303" s="622"/>
      <c r="BA303" s="622"/>
      <c r="BB303" s="622"/>
      <c r="BC303" s="622"/>
      <c r="BD303" s="622"/>
      <c r="BE303" s="622"/>
      <c r="BF303" s="622"/>
      <c r="BG303" s="622"/>
      <c r="BH303" s="622"/>
      <c r="BI303" s="622"/>
      <c r="BJ303" s="622"/>
      <c r="BK303" s="622"/>
      <c r="BL303" s="622"/>
      <c r="BM303" s="622"/>
      <c r="BN303" s="622"/>
      <c r="BO303" s="622"/>
      <c r="BP303" s="622"/>
      <c r="BQ303" s="622"/>
      <c r="BR303" s="622"/>
      <c r="BS303" s="622"/>
      <c r="BT303" s="622"/>
      <c r="BU303" s="622"/>
      <c r="BV303" s="622"/>
      <c r="BW303" s="622"/>
      <c r="BX303" s="622"/>
      <c r="BY303" s="622"/>
      <c r="BZ303" s="622"/>
      <c r="CA303" s="622"/>
      <c r="CB303" s="622"/>
      <c r="CC303" s="622"/>
      <c r="CD303" s="622"/>
      <c r="CE303" s="622"/>
      <c r="CF303" s="622"/>
      <c r="CG303" s="622"/>
      <c r="CH303" s="622"/>
      <c r="CI303" s="622"/>
      <c r="CJ303" s="622"/>
      <c r="CK303" s="622"/>
      <c r="CL303" s="622"/>
      <c r="CM303" s="622"/>
      <c r="CN303" s="622"/>
      <c r="CO303" s="622"/>
      <c r="CP303" s="622"/>
      <c r="CQ303" s="622"/>
      <c r="CR303" s="622"/>
      <c r="CS303" s="622"/>
      <c r="CT303" s="622"/>
      <c r="CU303" s="622"/>
    </row>
    <row r="304" spans="1:99" s="623" customFormat="1" ht="15.75">
      <c r="A304" s="380"/>
      <c r="B304" s="756"/>
      <c r="C304" s="624" t="s">
        <v>91</v>
      </c>
      <c r="D304" s="51"/>
      <c r="E304" s="367" t="s">
        <v>103</v>
      </c>
      <c r="F304" s="51"/>
      <c r="G304" s="52"/>
      <c r="H304" s="620"/>
      <c r="I304" s="620"/>
      <c r="J304" s="621"/>
      <c r="K304" s="621"/>
      <c r="L304" s="621"/>
      <c r="M304" s="621"/>
      <c r="N304" s="621"/>
      <c r="O304" s="622"/>
      <c r="P304" s="622"/>
      <c r="Q304" s="622"/>
      <c r="R304" s="622"/>
      <c r="S304" s="622"/>
      <c r="T304" s="622"/>
      <c r="U304" s="622"/>
      <c r="V304" s="622"/>
      <c r="W304" s="622"/>
      <c r="X304" s="622"/>
      <c r="Y304" s="622"/>
      <c r="Z304" s="622"/>
      <c r="AA304" s="622"/>
      <c r="AB304" s="622"/>
      <c r="AC304" s="622"/>
      <c r="AD304" s="622"/>
      <c r="AE304" s="622"/>
      <c r="AF304" s="622"/>
      <c r="AG304" s="622"/>
      <c r="AH304" s="622"/>
      <c r="AI304" s="622"/>
      <c r="AJ304" s="622"/>
      <c r="AK304" s="622"/>
      <c r="AL304" s="622"/>
      <c r="AM304" s="622"/>
      <c r="AN304" s="622"/>
      <c r="AO304" s="622"/>
      <c r="AP304" s="622"/>
      <c r="AQ304" s="622"/>
      <c r="AR304" s="622"/>
      <c r="AS304" s="622"/>
      <c r="AT304" s="622"/>
      <c r="AU304" s="622"/>
      <c r="AV304" s="622"/>
      <c r="AW304" s="622"/>
      <c r="AX304" s="622"/>
      <c r="AY304" s="622"/>
      <c r="AZ304" s="622"/>
      <c r="BA304" s="622"/>
      <c r="BB304" s="622"/>
      <c r="BC304" s="622"/>
      <c r="BD304" s="622"/>
      <c r="BE304" s="622"/>
      <c r="BF304" s="622"/>
      <c r="BG304" s="622"/>
      <c r="BH304" s="622"/>
      <c r="BI304" s="622"/>
      <c r="BJ304" s="622"/>
      <c r="BK304" s="622"/>
      <c r="BL304" s="622"/>
      <c r="BM304" s="622"/>
      <c r="BN304" s="622"/>
      <c r="BO304" s="622"/>
      <c r="BP304" s="622"/>
      <c r="BQ304" s="622"/>
      <c r="BR304" s="622"/>
      <c r="BS304" s="622"/>
      <c r="BT304" s="622"/>
      <c r="BU304" s="622"/>
      <c r="BV304" s="622"/>
      <c r="BW304" s="622"/>
      <c r="BX304" s="622"/>
      <c r="BY304" s="622"/>
      <c r="BZ304" s="622"/>
      <c r="CA304" s="622"/>
      <c r="CB304" s="622"/>
      <c r="CC304" s="622"/>
      <c r="CD304" s="622"/>
      <c r="CE304" s="622"/>
      <c r="CF304" s="622"/>
      <c r="CG304" s="622"/>
      <c r="CH304" s="622"/>
      <c r="CI304" s="622"/>
      <c r="CJ304" s="622"/>
      <c r="CK304" s="622"/>
      <c r="CL304" s="622"/>
      <c r="CM304" s="622"/>
      <c r="CN304" s="622"/>
      <c r="CO304" s="622"/>
      <c r="CP304" s="622"/>
      <c r="CQ304" s="622"/>
      <c r="CR304" s="622"/>
      <c r="CS304" s="622"/>
      <c r="CT304" s="622"/>
      <c r="CU304" s="622"/>
    </row>
    <row r="305" spans="1:99" s="623" customFormat="1" ht="15.75">
      <c r="A305" s="380"/>
      <c r="B305" s="756"/>
      <c r="C305" s="624" t="s">
        <v>92</v>
      </c>
      <c r="D305" s="51"/>
      <c r="E305" s="367"/>
      <c r="F305" s="51"/>
      <c r="G305" s="52"/>
      <c r="H305" s="620"/>
      <c r="I305" s="620"/>
      <c r="J305" s="621"/>
      <c r="K305" s="621"/>
      <c r="L305" s="621"/>
      <c r="M305" s="621"/>
      <c r="N305" s="621"/>
      <c r="O305" s="622"/>
      <c r="P305" s="622"/>
      <c r="Q305" s="622"/>
      <c r="R305" s="622"/>
      <c r="S305" s="622"/>
      <c r="T305" s="622"/>
      <c r="U305" s="622"/>
      <c r="V305" s="622"/>
      <c r="W305" s="622"/>
      <c r="X305" s="622"/>
      <c r="Y305" s="622"/>
      <c r="Z305" s="622"/>
      <c r="AA305" s="622"/>
      <c r="AB305" s="622"/>
      <c r="AC305" s="622"/>
      <c r="AD305" s="622"/>
      <c r="AE305" s="622"/>
      <c r="AF305" s="622"/>
      <c r="AG305" s="622"/>
      <c r="AH305" s="622"/>
      <c r="AI305" s="622"/>
      <c r="AJ305" s="622"/>
      <c r="AK305" s="622"/>
      <c r="AL305" s="622"/>
      <c r="AM305" s="622"/>
      <c r="AN305" s="622"/>
      <c r="AO305" s="622"/>
      <c r="AP305" s="622"/>
      <c r="AQ305" s="622"/>
      <c r="AR305" s="622"/>
      <c r="AS305" s="622"/>
      <c r="AT305" s="622"/>
      <c r="AU305" s="622"/>
      <c r="AV305" s="622"/>
      <c r="AW305" s="622"/>
      <c r="AX305" s="622"/>
      <c r="AY305" s="622"/>
      <c r="AZ305" s="622"/>
      <c r="BA305" s="622"/>
      <c r="BB305" s="622"/>
      <c r="BC305" s="622"/>
      <c r="BD305" s="622"/>
      <c r="BE305" s="622"/>
      <c r="BF305" s="622"/>
      <c r="BG305" s="622"/>
      <c r="BH305" s="622"/>
      <c r="BI305" s="622"/>
      <c r="BJ305" s="622"/>
      <c r="BK305" s="622"/>
      <c r="BL305" s="622"/>
      <c r="BM305" s="622"/>
      <c r="BN305" s="622"/>
      <c r="BO305" s="622"/>
      <c r="BP305" s="622"/>
      <c r="BQ305" s="622"/>
      <c r="BR305" s="622"/>
      <c r="BS305" s="622"/>
      <c r="BT305" s="622"/>
      <c r="BU305" s="622"/>
      <c r="BV305" s="622"/>
      <c r="BW305" s="622"/>
      <c r="BX305" s="622"/>
      <c r="BY305" s="622"/>
      <c r="BZ305" s="622"/>
      <c r="CA305" s="622"/>
      <c r="CB305" s="622"/>
      <c r="CC305" s="622"/>
      <c r="CD305" s="622"/>
      <c r="CE305" s="622"/>
      <c r="CF305" s="622"/>
      <c r="CG305" s="622"/>
      <c r="CH305" s="622"/>
      <c r="CI305" s="622"/>
      <c r="CJ305" s="622"/>
      <c r="CK305" s="622"/>
      <c r="CL305" s="622"/>
      <c r="CM305" s="622"/>
      <c r="CN305" s="622"/>
      <c r="CO305" s="622"/>
      <c r="CP305" s="622"/>
      <c r="CQ305" s="622"/>
      <c r="CR305" s="622"/>
      <c r="CS305" s="622"/>
      <c r="CT305" s="622"/>
      <c r="CU305" s="622"/>
    </row>
    <row r="306" spans="1:99" s="623" customFormat="1" ht="15.75">
      <c r="A306" s="386"/>
      <c r="B306" s="778"/>
      <c r="C306" s="395" t="s">
        <v>93</v>
      </c>
      <c r="D306" s="303"/>
      <c r="E306" s="388"/>
      <c r="F306" s="303"/>
      <c r="G306" s="304"/>
      <c r="H306" s="620"/>
      <c r="I306" s="620"/>
      <c r="J306" s="621"/>
      <c r="K306" s="621"/>
      <c r="L306" s="621"/>
      <c r="M306" s="621"/>
      <c r="N306" s="621"/>
      <c r="O306" s="622"/>
      <c r="P306" s="622"/>
      <c r="Q306" s="622"/>
      <c r="R306" s="622"/>
      <c r="S306" s="622"/>
      <c r="T306" s="622"/>
      <c r="U306" s="622"/>
      <c r="V306" s="622"/>
      <c r="W306" s="622"/>
      <c r="X306" s="622"/>
      <c r="Y306" s="622"/>
      <c r="Z306" s="622"/>
      <c r="AA306" s="622"/>
      <c r="AB306" s="622"/>
      <c r="AC306" s="622"/>
      <c r="AD306" s="622"/>
      <c r="AE306" s="622"/>
      <c r="AF306" s="622"/>
      <c r="AG306" s="622"/>
      <c r="AH306" s="622"/>
      <c r="AI306" s="622"/>
      <c r="AJ306" s="622"/>
      <c r="AK306" s="622"/>
      <c r="AL306" s="622"/>
      <c r="AM306" s="622"/>
      <c r="AN306" s="622"/>
      <c r="AO306" s="622"/>
      <c r="AP306" s="622"/>
      <c r="AQ306" s="622"/>
      <c r="AR306" s="622"/>
      <c r="AS306" s="622"/>
      <c r="AT306" s="622"/>
      <c r="AU306" s="622"/>
      <c r="AV306" s="622"/>
      <c r="AW306" s="622"/>
      <c r="AX306" s="622"/>
      <c r="AY306" s="622"/>
      <c r="AZ306" s="622"/>
      <c r="BA306" s="622"/>
      <c r="BB306" s="622"/>
      <c r="BC306" s="622"/>
      <c r="BD306" s="622"/>
      <c r="BE306" s="622"/>
      <c r="BF306" s="622"/>
      <c r="BG306" s="622"/>
      <c r="BH306" s="622"/>
      <c r="BI306" s="622"/>
      <c r="BJ306" s="622"/>
      <c r="BK306" s="622"/>
      <c r="BL306" s="622"/>
      <c r="BM306" s="622"/>
      <c r="BN306" s="622"/>
      <c r="BO306" s="622"/>
      <c r="BP306" s="622"/>
      <c r="BQ306" s="622"/>
      <c r="BR306" s="622"/>
      <c r="BS306" s="622"/>
      <c r="BT306" s="622"/>
      <c r="BU306" s="622"/>
      <c r="BV306" s="622"/>
      <c r="BW306" s="622"/>
      <c r="BX306" s="622"/>
      <c r="BY306" s="622"/>
      <c r="BZ306" s="622"/>
      <c r="CA306" s="622"/>
      <c r="CB306" s="622"/>
      <c r="CC306" s="622"/>
      <c r="CD306" s="622"/>
      <c r="CE306" s="622"/>
      <c r="CF306" s="622"/>
      <c r="CG306" s="622"/>
      <c r="CH306" s="622"/>
      <c r="CI306" s="622"/>
      <c r="CJ306" s="622"/>
      <c r="CK306" s="622"/>
      <c r="CL306" s="622"/>
      <c r="CM306" s="622"/>
      <c r="CN306" s="622"/>
      <c r="CO306" s="622"/>
      <c r="CP306" s="622"/>
      <c r="CQ306" s="622"/>
      <c r="CR306" s="622"/>
      <c r="CS306" s="622"/>
      <c r="CT306" s="622"/>
      <c r="CU306" s="622"/>
    </row>
    <row r="307" spans="1:99" s="623" customFormat="1" ht="15.75">
      <c r="A307" s="380"/>
      <c r="B307" s="756"/>
      <c r="C307" s="624"/>
      <c r="D307" s="51"/>
      <c r="E307" s="367"/>
      <c r="F307" s="51"/>
      <c r="G307" s="52"/>
      <c r="H307" s="620"/>
      <c r="I307" s="620"/>
      <c r="J307" s="621"/>
      <c r="K307" s="621"/>
      <c r="L307" s="621"/>
      <c r="M307" s="621"/>
      <c r="N307" s="621"/>
      <c r="O307" s="622"/>
      <c r="P307" s="622"/>
      <c r="Q307" s="622"/>
      <c r="R307" s="622"/>
      <c r="S307" s="622"/>
      <c r="T307" s="622"/>
      <c r="U307" s="622"/>
      <c r="V307" s="622"/>
      <c r="W307" s="622"/>
      <c r="X307" s="622"/>
      <c r="Y307" s="622"/>
      <c r="Z307" s="622"/>
      <c r="AA307" s="622"/>
      <c r="AB307" s="622"/>
      <c r="AC307" s="622"/>
      <c r="AD307" s="622"/>
      <c r="AE307" s="622"/>
      <c r="AF307" s="622"/>
      <c r="AG307" s="622"/>
      <c r="AH307" s="622"/>
      <c r="AI307" s="622"/>
      <c r="AJ307" s="622"/>
      <c r="AK307" s="622"/>
      <c r="AL307" s="622"/>
      <c r="AM307" s="622"/>
      <c r="AN307" s="622"/>
      <c r="AO307" s="622"/>
      <c r="AP307" s="622"/>
      <c r="AQ307" s="622"/>
      <c r="AR307" s="622"/>
      <c r="AS307" s="622"/>
      <c r="AT307" s="622"/>
      <c r="AU307" s="622"/>
      <c r="AV307" s="622"/>
      <c r="AW307" s="622"/>
      <c r="AX307" s="622"/>
      <c r="AY307" s="622"/>
      <c r="AZ307" s="622"/>
      <c r="BA307" s="622"/>
      <c r="BB307" s="622"/>
      <c r="BC307" s="622"/>
      <c r="BD307" s="622"/>
      <c r="BE307" s="622"/>
      <c r="BF307" s="622"/>
      <c r="BG307" s="622"/>
      <c r="BH307" s="622"/>
      <c r="BI307" s="622"/>
      <c r="BJ307" s="622"/>
      <c r="BK307" s="622"/>
      <c r="BL307" s="622"/>
      <c r="BM307" s="622"/>
      <c r="BN307" s="622"/>
      <c r="BO307" s="622"/>
      <c r="BP307" s="622"/>
      <c r="BQ307" s="622"/>
      <c r="BR307" s="622"/>
      <c r="BS307" s="622"/>
      <c r="BT307" s="622"/>
      <c r="BU307" s="622"/>
      <c r="BV307" s="622"/>
      <c r="BW307" s="622"/>
      <c r="BX307" s="622"/>
      <c r="BY307" s="622"/>
      <c r="BZ307" s="622"/>
      <c r="CA307" s="622"/>
      <c r="CB307" s="622"/>
      <c r="CC307" s="622"/>
      <c r="CD307" s="622"/>
      <c r="CE307" s="622"/>
      <c r="CF307" s="622"/>
      <c r="CG307" s="622"/>
      <c r="CH307" s="622"/>
      <c r="CI307" s="622"/>
      <c r="CJ307" s="622"/>
      <c r="CK307" s="622"/>
      <c r="CL307" s="622"/>
      <c r="CM307" s="622"/>
      <c r="CN307" s="622"/>
      <c r="CO307" s="622"/>
      <c r="CP307" s="622"/>
      <c r="CQ307" s="622"/>
      <c r="CR307" s="622"/>
      <c r="CS307" s="622"/>
      <c r="CT307" s="622"/>
      <c r="CU307" s="622"/>
    </row>
    <row r="308" spans="1:99" s="623" customFormat="1" ht="15.75">
      <c r="A308" s="380"/>
      <c r="B308" s="756"/>
      <c r="C308" s="624"/>
      <c r="D308" s="51"/>
      <c r="E308" s="367"/>
      <c r="F308" s="51"/>
      <c r="G308" s="52"/>
      <c r="H308" s="620"/>
      <c r="I308" s="620"/>
      <c r="J308" s="621"/>
      <c r="K308" s="621"/>
      <c r="L308" s="621"/>
      <c r="M308" s="621"/>
      <c r="N308" s="621"/>
      <c r="O308" s="622"/>
      <c r="P308" s="622"/>
      <c r="Q308" s="622"/>
      <c r="R308" s="622"/>
      <c r="S308" s="622"/>
      <c r="T308" s="622"/>
      <c r="U308" s="622"/>
      <c r="V308" s="622"/>
      <c r="W308" s="622"/>
      <c r="X308" s="622"/>
      <c r="Y308" s="622"/>
      <c r="Z308" s="622"/>
      <c r="AA308" s="622"/>
      <c r="AB308" s="622"/>
      <c r="AC308" s="622"/>
      <c r="AD308" s="622"/>
      <c r="AE308" s="622"/>
      <c r="AF308" s="622"/>
      <c r="AG308" s="622"/>
      <c r="AH308" s="622"/>
      <c r="AI308" s="622"/>
      <c r="AJ308" s="622"/>
      <c r="AK308" s="622"/>
      <c r="AL308" s="622"/>
      <c r="AM308" s="622"/>
      <c r="AN308" s="622"/>
      <c r="AO308" s="622"/>
      <c r="AP308" s="622"/>
      <c r="AQ308" s="622"/>
      <c r="AR308" s="622"/>
      <c r="AS308" s="622"/>
      <c r="AT308" s="622"/>
      <c r="AU308" s="622"/>
      <c r="AV308" s="622"/>
      <c r="AW308" s="622"/>
      <c r="AX308" s="622"/>
      <c r="AY308" s="622"/>
      <c r="AZ308" s="622"/>
      <c r="BA308" s="622"/>
      <c r="BB308" s="622"/>
      <c r="BC308" s="622"/>
      <c r="BD308" s="622"/>
      <c r="BE308" s="622"/>
      <c r="BF308" s="622"/>
      <c r="BG308" s="622"/>
      <c r="BH308" s="622"/>
      <c r="BI308" s="622"/>
      <c r="BJ308" s="622"/>
      <c r="BK308" s="622"/>
      <c r="BL308" s="622"/>
      <c r="BM308" s="622"/>
      <c r="BN308" s="622"/>
      <c r="BO308" s="622"/>
      <c r="BP308" s="622"/>
      <c r="BQ308" s="622"/>
      <c r="BR308" s="622"/>
      <c r="BS308" s="622"/>
      <c r="BT308" s="622"/>
      <c r="BU308" s="622"/>
      <c r="BV308" s="622"/>
      <c r="BW308" s="622"/>
      <c r="BX308" s="622"/>
      <c r="BY308" s="622"/>
      <c r="BZ308" s="622"/>
      <c r="CA308" s="622"/>
      <c r="CB308" s="622"/>
      <c r="CC308" s="622"/>
      <c r="CD308" s="622"/>
      <c r="CE308" s="622"/>
      <c r="CF308" s="622"/>
      <c r="CG308" s="622"/>
      <c r="CH308" s="622"/>
      <c r="CI308" s="622"/>
      <c r="CJ308" s="622"/>
      <c r="CK308" s="622"/>
      <c r="CL308" s="622"/>
      <c r="CM308" s="622"/>
      <c r="CN308" s="622"/>
      <c r="CO308" s="622"/>
      <c r="CP308" s="622"/>
      <c r="CQ308" s="622"/>
      <c r="CR308" s="622"/>
      <c r="CS308" s="622"/>
      <c r="CT308" s="622"/>
      <c r="CU308" s="622"/>
    </row>
    <row r="309" spans="1:99" s="623" customFormat="1" ht="45">
      <c r="A309" s="691" t="s">
        <v>27</v>
      </c>
      <c r="B309" s="23"/>
      <c r="C309" s="628" t="s">
        <v>83</v>
      </c>
      <c r="D309" s="227"/>
      <c r="E309" s="240"/>
      <c r="F309" s="24"/>
      <c r="G309" s="47"/>
      <c r="H309" s="620"/>
      <c r="I309" s="620"/>
      <c r="J309" s="621"/>
      <c r="K309" s="621"/>
      <c r="L309" s="621"/>
      <c r="M309" s="621"/>
      <c r="N309" s="621"/>
      <c r="O309" s="622"/>
      <c r="P309" s="622"/>
      <c r="Q309" s="622"/>
      <c r="R309" s="622"/>
      <c r="S309" s="622"/>
      <c r="T309" s="622"/>
      <c r="U309" s="622"/>
      <c r="V309" s="622"/>
      <c r="W309" s="622"/>
      <c r="X309" s="622"/>
      <c r="Y309" s="622"/>
      <c r="Z309" s="622"/>
      <c r="AA309" s="622"/>
      <c r="AB309" s="622"/>
      <c r="AC309" s="622"/>
      <c r="AD309" s="622"/>
      <c r="AE309" s="622"/>
      <c r="AF309" s="622"/>
      <c r="AG309" s="622"/>
      <c r="AH309" s="622"/>
      <c r="AI309" s="622"/>
      <c r="AJ309" s="622"/>
      <c r="AK309" s="622"/>
      <c r="AL309" s="622"/>
      <c r="AM309" s="622"/>
      <c r="AN309" s="622"/>
      <c r="AO309" s="622"/>
      <c r="AP309" s="622"/>
      <c r="AQ309" s="622"/>
      <c r="AR309" s="622"/>
      <c r="AS309" s="622"/>
      <c r="AT309" s="622"/>
      <c r="AU309" s="622"/>
      <c r="AV309" s="622"/>
      <c r="AW309" s="622"/>
      <c r="AX309" s="622"/>
      <c r="AY309" s="622"/>
      <c r="AZ309" s="622"/>
      <c r="BA309" s="622"/>
      <c r="BB309" s="622"/>
      <c r="BC309" s="622"/>
      <c r="BD309" s="622"/>
      <c r="BE309" s="622"/>
      <c r="BF309" s="622"/>
      <c r="BG309" s="622"/>
      <c r="BH309" s="622"/>
      <c r="BI309" s="622"/>
      <c r="BJ309" s="622"/>
      <c r="BK309" s="622"/>
      <c r="BL309" s="622"/>
      <c r="BM309" s="622"/>
      <c r="BN309" s="622"/>
      <c r="BO309" s="622"/>
      <c r="BP309" s="622"/>
      <c r="BQ309" s="622"/>
      <c r="BR309" s="622"/>
      <c r="BS309" s="622"/>
      <c r="BT309" s="622"/>
      <c r="BU309" s="622"/>
      <c r="BV309" s="622"/>
      <c r="BW309" s="622"/>
      <c r="BX309" s="622"/>
      <c r="BY309" s="622"/>
      <c r="BZ309" s="622"/>
      <c r="CA309" s="622"/>
      <c r="CB309" s="622"/>
      <c r="CC309" s="622"/>
      <c r="CD309" s="622"/>
      <c r="CE309" s="622"/>
      <c r="CF309" s="622"/>
      <c r="CG309" s="622"/>
      <c r="CH309" s="622"/>
      <c r="CI309" s="622"/>
      <c r="CJ309" s="622"/>
      <c r="CK309" s="622"/>
      <c r="CL309" s="622"/>
      <c r="CM309" s="622"/>
      <c r="CN309" s="622"/>
      <c r="CO309" s="622"/>
      <c r="CP309" s="622"/>
      <c r="CQ309" s="622"/>
      <c r="CR309" s="622"/>
      <c r="CS309" s="622"/>
      <c r="CT309" s="622"/>
      <c r="CU309" s="622"/>
    </row>
    <row r="310" spans="1:99" s="623" customFormat="1" ht="30">
      <c r="A310" s="691"/>
      <c r="B310" s="23"/>
      <c r="C310" s="628" t="s">
        <v>292</v>
      </c>
      <c r="D310" s="227"/>
      <c r="E310" s="240"/>
      <c r="F310" s="24"/>
      <c r="G310" s="47"/>
      <c r="H310" s="620"/>
      <c r="I310" s="620"/>
      <c r="J310" s="621"/>
      <c r="K310" s="621"/>
      <c r="L310" s="621"/>
      <c r="M310" s="621"/>
      <c r="N310" s="621"/>
      <c r="O310" s="622"/>
      <c r="P310" s="622"/>
      <c r="Q310" s="622"/>
      <c r="R310" s="622"/>
      <c r="S310" s="622"/>
      <c r="T310" s="622"/>
      <c r="U310" s="622"/>
      <c r="V310" s="622"/>
      <c r="W310" s="622"/>
      <c r="X310" s="622"/>
      <c r="Y310" s="622"/>
      <c r="Z310" s="622"/>
      <c r="AA310" s="622"/>
      <c r="AB310" s="622"/>
      <c r="AC310" s="622"/>
      <c r="AD310" s="622"/>
      <c r="AE310" s="622"/>
      <c r="AF310" s="622"/>
      <c r="AG310" s="622"/>
      <c r="AH310" s="622"/>
      <c r="AI310" s="622"/>
      <c r="AJ310" s="622"/>
      <c r="AK310" s="622"/>
      <c r="AL310" s="622"/>
      <c r="AM310" s="622"/>
      <c r="AN310" s="622"/>
      <c r="AO310" s="622"/>
      <c r="AP310" s="622"/>
      <c r="AQ310" s="622"/>
      <c r="AR310" s="622"/>
      <c r="AS310" s="622"/>
      <c r="AT310" s="622"/>
      <c r="AU310" s="622"/>
      <c r="AV310" s="622"/>
      <c r="AW310" s="622"/>
      <c r="AX310" s="622"/>
      <c r="AY310" s="622"/>
      <c r="AZ310" s="622"/>
      <c r="BA310" s="622"/>
      <c r="BB310" s="622"/>
      <c r="BC310" s="622"/>
      <c r="BD310" s="622"/>
      <c r="BE310" s="622"/>
      <c r="BF310" s="622"/>
      <c r="BG310" s="622"/>
      <c r="BH310" s="622"/>
      <c r="BI310" s="622"/>
      <c r="BJ310" s="622"/>
      <c r="BK310" s="622"/>
      <c r="BL310" s="622"/>
      <c r="BM310" s="622"/>
      <c r="BN310" s="622"/>
      <c r="BO310" s="622"/>
      <c r="BP310" s="622"/>
      <c r="BQ310" s="622"/>
      <c r="BR310" s="622"/>
      <c r="BS310" s="622"/>
      <c r="BT310" s="622"/>
      <c r="BU310" s="622"/>
      <c r="BV310" s="622"/>
      <c r="BW310" s="622"/>
      <c r="BX310" s="622"/>
      <c r="BY310" s="622"/>
      <c r="BZ310" s="622"/>
      <c r="CA310" s="622"/>
      <c r="CB310" s="622"/>
      <c r="CC310" s="622"/>
      <c r="CD310" s="622"/>
      <c r="CE310" s="622"/>
      <c r="CF310" s="622"/>
      <c r="CG310" s="622"/>
      <c r="CH310" s="622"/>
      <c r="CI310" s="622"/>
      <c r="CJ310" s="622"/>
      <c r="CK310" s="622"/>
      <c r="CL310" s="622"/>
      <c r="CM310" s="622"/>
      <c r="CN310" s="622"/>
      <c r="CO310" s="622"/>
      <c r="CP310" s="622"/>
      <c r="CQ310" s="622"/>
      <c r="CR310" s="622"/>
      <c r="CS310" s="622"/>
      <c r="CT310" s="622"/>
      <c r="CU310" s="622"/>
    </row>
    <row r="311" spans="1:99" s="623" customFormat="1" ht="15.75">
      <c r="A311" s="691"/>
      <c r="B311" s="227"/>
      <c r="C311" s="628"/>
      <c r="D311" s="227"/>
      <c r="E311" s="240"/>
      <c r="F311" s="24"/>
      <c r="G311" s="47"/>
      <c r="H311" s="620"/>
      <c r="I311" s="620"/>
      <c r="J311" s="621"/>
      <c r="K311" s="621"/>
      <c r="L311" s="621"/>
      <c r="M311" s="621"/>
      <c r="N311" s="621"/>
      <c r="O311" s="622"/>
      <c r="P311" s="622"/>
      <c r="Q311" s="622"/>
      <c r="R311" s="622"/>
      <c r="S311" s="622"/>
      <c r="T311" s="622"/>
      <c r="U311" s="622"/>
      <c r="V311" s="622"/>
      <c r="W311" s="622"/>
      <c r="X311" s="622"/>
      <c r="Y311" s="622"/>
      <c r="Z311" s="622"/>
      <c r="AA311" s="622"/>
      <c r="AB311" s="622"/>
      <c r="AC311" s="622"/>
      <c r="AD311" s="622"/>
      <c r="AE311" s="622"/>
      <c r="AF311" s="622"/>
      <c r="AG311" s="622"/>
      <c r="AH311" s="622"/>
      <c r="AI311" s="622"/>
      <c r="AJ311" s="622"/>
      <c r="AK311" s="622"/>
      <c r="AL311" s="622"/>
      <c r="AM311" s="622"/>
      <c r="AN311" s="622"/>
      <c r="AO311" s="622"/>
      <c r="AP311" s="622"/>
      <c r="AQ311" s="622"/>
      <c r="AR311" s="622"/>
      <c r="AS311" s="622"/>
      <c r="AT311" s="622"/>
      <c r="AU311" s="622"/>
      <c r="AV311" s="622"/>
      <c r="AW311" s="622"/>
      <c r="AX311" s="622"/>
      <c r="AY311" s="622"/>
      <c r="AZ311" s="622"/>
      <c r="BA311" s="622"/>
      <c r="BB311" s="622"/>
      <c r="BC311" s="622"/>
      <c r="BD311" s="622"/>
      <c r="BE311" s="622"/>
      <c r="BF311" s="622"/>
      <c r="BG311" s="622"/>
      <c r="BH311" s="622"/>
      <c r="BI311" s="622"/>
      <c r="BJ311" s="622"/>
      <c r="BK311" s="622"/>
      <c r="BL311" s="622"/>
      <c r="BM311" s="622"/>
      <c r="BN311" s="622"/>
      <c r="BO311" s="622"/>
      <c r="BP311" s="622"/>
      <c r="BQ311" s="622"/>
      <c r="BR311" s="622"/>
      <c r="BS311" s="622"/>
      <c r="BT311" s="622"/>
      <c r="BU311" s="622"/>
      <c r="BV311" s="622"/>
      <c r="BW311" s="622"/>
      <c r="BX311" s="622"/>
      <c r="BY311" s="622"/>
      <c r="BZ311" s="622"/>
      <c r="CA311" s="622"/>
      <c r="CB311" s="622"/>
      <c r="CC311" s="622"/>
      <c r="CD311" s="622"/>
      <c r="CE311" s="622"/>
      <c r="CF311" s="622"/>
      <c r="CG311" s="622"/>
      <c r="CH311" s="622"/>
      <c r="CI311" s="622"/>
      <c r="CJ311" s="622"/>
      <c r="CK311" s="622"/>
      <c r="CL311" s="622"/>
      <c r="CM311" s="622"/>
      <c r="CN311" s="622"/>
      <c r="CO311" s="622"/>
      <c r="CP311" s="622"/>
      <c r="CQ311" s="622"/>
      <c r="CR311" s="622"/>
      <c r="CS311" s="622"/>
      <c r="CT311" s="622"/>
      <c r="CU311" s="622"/>
    </row>
    <row r="312" spans="1:99" s="623" customFormat="1" ht="75">
      <c r="A312" s="691"/>
      <c r="B312" s="29" t="s">
        <v>364</v>
      </c>
      <c r="C312" s="628" t="s">
        <v>416</v>
      </c>
      <c r="D312" s="227"/>
      <c r="E312" s="240"/>
      <c r="F312" s="24"/>
      <c r="G312" s="17"/>
      <c r="H312" s="620"/>
      <c r="I312" s="620"/>
      <c r="J312" s="621"/>
      <c r="K312" s="621"/>
      <c r="L312" s="621"/>
      <c r="M312" s="621"/>
      <c r="N312" s="621"/>
      <c r="O312" s="622"/>
      <c r="P312" s="622"/>
      <c r="Q312" s="622"/>
      <c r="R312" s="622"/>
      <c r="S312" s="622"/>
      <c r="T312" s="622"/>
      <c r="U312" s="622"/>
      <c r="V312" s="622"/>
      <c r="W312" s="622"/>
      <c r="X312" s="622"/>
      <c r="Y312" s="622"/>
      <c r="Z312" s="622"/>
      <c r="AA312" s="622"/>
      <c r="AB312" s="622"/>
      <c r="AC312" s="622"/>
      <c r="AD312" s="622"/>
      <c r="AE312" s="622"/>
      <c r="AF312" s="622"/>
      <c r="AG312" s="622"/>
      <c r="AH312" s="622"/>
      <c r="AI312" s="622"/>
      <c r="AJ312" s="622"/>
      <c r="AK312" s="622"/>
      <c r="AL312" s="622"/>
      <c r="AM312" s="622"/>
      <c r="AN312" s="622"/>
      <c r="AO312" s="622"/>
      <c r="AP312" s="622"/>
      <c r="AQ312" s="622"/>
      <c r="AR312" s="622"/>
      <c r="AS312" s="622"/>
      <c r="AT312" s="622"/>
      <c r="AU312" s="622"/>
      <c r="AV312" s="622"/>
      <c r="AW312" s="622"/>
      <c r="AX312" s="622"/>
      <c r="AY312" s="622"/>
      <c r="AZ312" s="622"/>
      <c r="BA312" s="622"/>
      <c r="BB312" s="622"/>
      <c r="BC312" s="622"/>
      <c r="BD312" s="622"/>
      <c r="BE312" s="622"/>
      <c r="BF312" s="622"/>
      <c r="BG312" s="622"/>
      <c r="BH312" s="622"/>
      <c r="BI312" s="622"/>
      <c r="BJ312" s="622"/>
      <c r="BK312" s="622"/>
      <c r="BL312" s="622"/>
      <c r="BM312" s="622"/>
      <c r="BN312" s="622"/>
      <c r="BO312" s="622"/>
      <c r="BP312" s="622"/>
      <c r="BQ312" s="622"/>
      <c r="BR312" s="622"/>
      <c r="BS312" s="622"/>
      <c r="BT312" s="622"/>
      <c r="BU312" s="622"/>
      <c r="BV312" s="622"/>
      <c r="BW312" s="622"/>
      <c r="BX312" s="622"/>
      <c r="BY312" s="622"/>
      <c r="BZ312" s="622"/>
      <c r="CA312" s="622"/>
      <c r="CB312" s="622"/>
      <c r="CC312" s="622"/>
      <c r="CD312" s="622"/>
      <c r="CE312" s="622"/>
      <c r="CF312" s="622"/>
      <c r="CG312" s="622"/>
      <c r="CH312" s="622"/>
      <c r="CI312" s="622"/>
      <c r="CJ312" s="622"/>
      <c r="CK312" s="622"/>
      <c r="CL312" s="622"/>
      <c r="CM312" s="622"/>
      <c r="CN312" s="622"/>
      <c r="CO312" s="622"/>
      <c r="CP312" s="622"/>
      <c r="CQ312" s="622"/>
      <c r="CR312" s="622"/>
      <c r="CS312" s="622"/>
      <c r="CT312" s="622"/>
      <c r="CU312" s="622"/>
    </row>
    <row r="313" spans="1:99" s="623" customFormat="1" ht="30">
      <c r="A313" s="691"/>
      <c r="B313" s="227"/>
      <c r="C313" s="590" t="s">
        <v>386</v>
      </c>
      <c r="D313" s="227"/>
      <c r="E313" s="240"/>
      <c r="F313" s="24"/>
      <c r="G313" s="17"/>
      <c r="H313" s="620"/>
      <c r="I313" s="620"/>
      <c r="J313" s="621"/>
      <c r="K313" s="621"/>
      <c r="L313" s="621"/>
      <c r="M313" s="621"/>
      <c r="N313" s="621"/>
      <c r="O313" s="622"/>
      <c r="P313" s="622"/>
      <c r="Q313" s="622"/>
      <c r="R313" s="622"/>
      <c r="S313" s="622"/>
      <c r="T313" s="622"/>
      <c r="U313" s="622"/>
      <c r="V313" s="622"/>
      <c r="W313" s="622"/>
      <c r="X313" s="622"/>
      <c r="Y313" s="622"/>
      <c r="Z313" s="622"/>
      <c r="AA313" s="622"/>
      <c r="AB313" s="622"/>
      <c r="AC313" s="622"/>
      <c r="AD313" s="622"/>
      <c r="AE313" s="622"/>
      <c r="AF313" s="622"/>
      <c r="AG313" s="622"/>
      <c r="AH313" s="622"/>
      <c r="AI313" s="622"/>
      <c r="AJ313" s="622"/>
      <c r="AK313" s="622"/>
      <c r="AL313" s="622"/>
      <c r="AM313" s="622"/>
      <c r="AN313" s="622"/>
      <c r="AO313" s="622"/>
      <c r="AP313" s="622"/>
      <c r="AQ313" s="622"/>
      <c r="AR313" s="622"/>
      <c r="AS313" s="622"/>
      <c r="AT313" s="622"/>
      <c r="AU313" s="622"/>
      <c r="AV313" s="622"/>
      <c r="AW313" s="622"/>
      <c r="AX313" s="622"/>
      <c r="AY313" s="622"/>
      <c r="AZ313" s="622"/>
      <c r="BA313" s="622"/>
      <c r="BB313" s="622"/>
      <c r="BC313" s="622"/>
      <c r="BD313" s="622"/>
      <c r="BE313" s="622"/>
      <c r="BF313" s="622"/>
      <c r="BG313" s="622"/>
      <c r="BH313" s="622"/>
      <c r="BI313" s="622"/>
      <c r="BJ313" s="622"/>
      <c r="BK313" s="622"/>
      <c r="BL313" s="622"/>
      <c r="BM313" s="622"/>
      <c r="BN313" s="622"/>
      <c r="BO313" s="622"/>
      <c r="BP313" s="622"/>
      <c r="BQ313" s="622"/>
      <c r="BR313" s="622"/>
      <c r="BS313" s="622"/>
      <c r="BT313" s="622"/>
      <c r="BU313" s="622"/>
      <c r="BV313" s="622"/>
      <c r="BW313" s="622"/>
      <c r="BX313" s="622"/>
      <c r="BY313" s="622"/>
      <c r="BZ313" s="622"/>
      <c r="CA313" s="622"/>
      <c r="CB313" s="622"/>
      <c r="CC313" s="622"/>
      <c r="CD313" s="622"/>
      <c r="CE313" s="622"/>
      <c r="CF313" s="622"/>
      <c r="CG313" s="622"/>
      <c r="CH313" s="622"/>
      <c r="CI313" s="622"/>
      <c r="CJ313" s="622"/>
      <c r="CK313" s="622"/>
      <c r="CL313" s="622"/>
      <c r="CM313" s="622"/>
      <c r="CN313" s="622"/>
      <c r="CO313" s="622"/>
      <c r="CP313" s="622"/>
      <c r="CQ313" s="622"/>
      <c r="CR313" s="622"/>
      <c r="CS313" s="622"/>
      <c r="CT313" s="622"/>
      <c r="CU313" s="622"/>
    </row>
    <row r="314" spans="1:99" s="623" customFormat="1" ht="7.5" customHeight="1">
      <c r="A314" s="691"/>
      <c r="B314" s="227"/>
      <c r="C314" s="590"/>
      <c r="D314" s="227"/>
      <c r="E314" s="240"/>
      <c r="F314" s="24"/>
      <c r="G314" s="17"/>
      <c r="H314" s="620"/>
      <c r="I314" s="620"/>
      <c r="J314" s="621"/>
      <c r="K314" s="621"/>
      <c r="L314" s="621"/>
      <c r="M314" s="621"/>
      <c r="N314" s="621"/>
      <c r="O314" s="622"/>
      <c r="P314" s="622"/>
      <c r="Q314" s="622"/>
      <c r="R314" s="622"/>
      <c r="S314" s="622"/>
      <c r="T314" s="622"/>
      <c r="U314" s="622"/>
      <c r="V314" s="622"/>
      <c r="W314" s="622"/>
      <c r="X314" s="622"/>
      <c r="Y314" s="622"/>
      <c r="Z314" s="622"/>
      <c r="AA314" s="622"/>
      <c r="AB314" s="622"/>
      <c r="AC314" s="622"/>
      <c r="AD314" s="622"/>
      <c r="AE314" s="622"/>
      <c r="AF314" s="622"/>
      <c r="AG314" s="622"/>
      <c r="AH314" s="622"/>
      <c r="AI314" s="622"/>
      <c r="AJ314" s="622"/>
      <c r="AK314" s="622"/>
      <c r="AL314" s="622"/>
      <c r="AM314" s="622"/>
      <c r="AN314" s="622"/>
      <c r="AO314" s="622"/>
      <c r="AP314" s="622"/>
      <c r="AQ314" s="622"/>
      <c r="AR314" s="622"/>
      <c r="AS314" s="622"/>
      <c r="AT314" s="622"/>
      <c r="AU314" s="622"/>
      <c r="AV314" s="622"/>
      <c r="AW314" s="622"/>
      <c r="AX314" s="622"/>
      <c r="AY314" s="622"/>
      <c r="AZ314" s="622"/>
      <c r="BA314" s="622"/>
      <c r="BB314" s="622"/>
      <c r="BC314" s="622"/>
      <c r="BD314" s="622"/>
      <c r="BE314" s="622"/>
      <c r="BF314" s="622"/>
      <c r="BG314" s="622"/>
      <c r="BH314" s="622"/>
      <c r="BI314" s="622"/>
      <c r="BJ314" s="622"/>
      <c r="BK314" s="622"/>
      <c r="BL314" s="622"/>
      <c r="BM314" s="622"/>
      <c r="BN314" s="622"/>
      <c r="BO314" s="622"/>
      <c r="BP314" s="622"/>
      <c r="BQ314" s="622"/>
      <c r="BR314" s="622"/>
      <c r="BS314" s="622"/>
      <c r="BT314" s="622"/>
      <c r="BU314" s="622"/>
      <c r="BV314" s="622"/>
      <c r="BW314" s="622"/>
      <c r="BX314" s="622"/>
      <c r="BY314" s="622"/>
      <c r="BZ314" s="622"/>
      <c r="CA314" s="622"/>
      <c r="CB314" s="622"/>
      <c r="CC314" s="622"/>
      <c r="CD314" s="622"/>
      <c r="CE314" s="622"/>
      <c r="CF314" s="622"/>
      <c r="CG314" s="622"/>
      <c r="CH314" s="622"/>
      <c r="CI314" s="622"/>
      <c r="CJ314" s="622"/>
      <c r="CK314" s="622"/>
      <c r="CL314" s="622"/>
      <c r="CM314" s="622"/>
      <c r="CN314" s="622"/>
      <c r="CO314" s="622"/>
      <c r="CP314" s="622"/>
      <c r="CQ314" s="622"/>
      <c r="CR314" s="622"/>
      <c r="CS314" s="622"/>
      <c r="CT314" s="622"/>
      <c r="CU314" s="622"/>
    </row>
    <row r="315" spans="1:99" s="623" customFormat="1" ht="30.75">
      <c r="A315" s="691"/>
      <c r="B315" s="227" t="s">
        <v>23</v>
      </c>
      <c r="C315" s="293" t="s">
        <v>196</v>
      </c>
      <c r="D315" s="227" t="s">
        <v>13</v>
      </c>
      <c r="E315" s="240"/>
      <c r="F315" s="24" t="s">
        <v>14</v>
      </c>
      <c r="G315" s="17">
        <f>C315*E315</f>
        <v>0</v>
      </c>
      <c r="H315" s="620"/>
      <c r="I315" s="620"/>
      <c r="J315" s="621"/>
      <c r="K315" s="621"/>
      <c r="L315" s="621"/>
      <c r="M315" s="621"/>
      <c r="N315" s="621"/>
      <c r="O315" s="622"/>
      <c r="P315" s="622"/>
      <c r="Q315" s="622"/>
      <c r="R315" s="622"/>
      <c r="S315" s="622"/>
      <c r="T315" s="622"/>
      <c r="U315" s="622"/>
      <c r="V315" s="622"/>
      <c r="W315" s="622"/>
      <c r="X315" s="622"/>
      <c r="Y315" s="622"/>
      <c r="Z315" s="622"/>
      <c r="AA315" s="622"/>
      <c r="AB315" s="622"/>
      <c r="AC315" s="622"/>
      <c r="AD315" s="622"/>
      <c r="AE315" s="622"/>
      <c r="AF315" s="622"/>
      <c r="AG315" s="622"/>
      <c r="AH315" s="622"/>
      <c r="AI315" s="622"/>
      <c r="AJ315" s="622"/>
      <c r="AK315" s="622"/>
      <c r="AL315" s="622"/>
      <c r="AM315" s="622"/>
      <c r="AN315" s="622"/>
      <c r="AO315" s="622"/>
      <c r="AP315" s="622"/>
      <c r="AQ315" s="622"/>
      <c r="AR315" s="622"/>
      <c r="AS315" s="622"/>
      <c r="AT315" s="622"/>
      <c r="AU315" s="622"/>
      <c r="AV315" s="622"/>
      <c r="AW315" s="622"/>
      <c r="AX315" s="622"/>
      <c r="AY315" s="622"/>
      <c r="AZ315" s="622"/>
      <c r="BA315" s="622"/>
      <c r="BB315" s="622"/>
      <c r="BC315" s="622"/>
      <c r="BD315" s="622"/>
      <c r="BE315" s="622"/>
      <c r="BF315" s="622"/>
      <c r="BG315" s="622"/>
      <c r="BH315" s="622"/>
      <c r="BI315" s="622"/>
      <c r="BJ315" s="622"/>
      <c r="BK315" s="622"/>
      <c r="BL315" s="622"/>
      <c r="BM315" s="622"/>
      <c r="BN315" s="622"/>
      <c r="BO315" s="622"/>
      <c r="BP315" s="622"/>
      <c r="BQ315" s="622"/>
      <c r="BR315" s="622"/>
      <c r="BS315" s="622"/>
      <c r="BT315" s="622"/>
      <c r="BU315" s="622"/>
      <c r="BV315" s="622"/>
      <c r="BW315" s="622"/>
      <c r="BX315" s="622"/>
      <c r="BY315" s="622"/>
      <c r="BZ315" s="622"/>
      <c r="CA315" s="622"/>
      <c r="CB315" s="622"/>
      <c r="CC315" s="622"/>
      <c r="CD315" s="622"/>
      <c r="CE315" s="622"/>
      <c r="CF315" s="622"/>
      <c r="CG315" s="622"/>
      <c r="CH315" s="622"/>
      <c r="CI315" s="622"/>
      <c r="CJ315" s="622"/>
      <c r="CK315" s="622"/>
      <c r="CL315" s="622"/>
      <c r="CM315" s="622"/>
      <c r="CN315" s="622"/>
      <c r="CO315" s="622"/>
      <c r="CP315" s="622"/>
      <c r="CQ315" s="622"/>
      <c r="CR315" s="622"/>
      <c r="CS315" s="622"/>
      <c r="CT315" s="622"/>
      <c r="CU315" s="622"/>
    </row>
    <row r="316" spans="1:99" s="623" customFormat="1" ht="15.75">
      <c r="A316" s="691"/>
      <c r="B316" s="227"/>
      <c r="C316" s="293"/>
      <c r="D316" s="227"/>
      <c r="E316" s="240"/>
      <c r="F316" s="24"/>
      <c r="G316" s="47"/>
      <c r="H316" s="620"/>
      <c r="I316" s="620"/>
      <c r="J316" s="621"/>
      <c r="K316" s="621"/>
      <c r="L316" s="621"/>
      <c r="M316" s="621"/>
      <c r="N316" s="621"/>
      <c r="O316" s="622"/>
      <c r="P316" s="622"/>
      <c r="Q316" s="622"/>
      <c r="R316" s="622"/>
      <c r="S316" s="622"/>
      <c r="T316" s="622"/>
      <c r="U316" s="622"/>
      <c r="V316" s="622"/>
      <c r="W316" s="622"/>
      <c r="X316" s="622"/>
      <c r="Y316" s="622"/>
      <c r="Z316" s="622"/>
      <c r="AA316" s="622"/>
      <c r="AB316" s="622"/>
      <c r="AC316" s="622"/>
      <c r="AD316" s="622"/>
      <c r="AE316" s="622"/>
      <c r="AF316" s="622"/>
      <c r="AG316" s="622"/>
      <c r="AH316" s="622"/>
      <c r="AI316" s="622"/>
      <c r="AJ316" s="622"/>
      <c r="AK316" s="622"/>
      <c r="AL316" s="622"/>
      <c r="AM316" s="622"/>
      <c r="AN316" s="622"/>
      <c r="AO316" s="622"/>
      <c r="AP316" s="622"/>
      <c r="AQ316" s="622"/>
      <c r="AR316" s="622"/>
      <c r="AS316" s="622"/>
      <c r="AT316" s="622"/>
      <c r="AU316" s="622"/>
      <c r="AV316" s="622"/>
      <c r="AW316" s="622"/>
      <c r="AX316" s="622"/>
      <c r="AY316" s="622"/>
      <c r="AZ316" s="622"/>
      <c r="BA316" s="622"/>
      <c r="BB316" s="622"/>
      <c r="BC316" s="622"/>
      <c r="BD316" s="622"/>
      <c r="BE316" s="622"/>
      <c r="BF316" s="622"/>
      <c r="BG316" s="622"/>
      <c r="BH316" s="622"/>
      <c r="BI316" s="622"/>
      <c r="BJ316" s="622"/>
      <c r="BK316" s="622"/>
      <c r="BL316" s="622"/>
      <c r="BM316" s="622"/>
      <c r="BN316" s="622"/>
      <c r="BO316" s="622"/>
      <c r="BP316" s="622"/>
      <c r="BQ316" s="622"/>
      <c r="BR316" s="622"/>
      <c r="BS316" s="622"/>
      <c r="BT316" s="622"/>
      <c r="BU316" s="622"/>
      <c r="BV316" s="622"/>
      <c r="BW316" s="622"/>
      <c r="BX316" s="622"/>
      <c r="BY316" s="622"/>
      <c r="BZ316" s="622"/>
      <c r="CA316" s="622"/>
      <c r="CB316" s="622"/>
      <c r="CC316" s="622"/>
      <c r="CD316" s="622"/>
      <c r="CE316" s="622"/>
      <c r="CF316" s="622"/>
      <c r="CG316" s="622"/>
      <c r="CH316" s="622"/>
      <c r="CI316" s="622"/>
      <c r="CJ316" s="622"/>
      <c r="CK316" s="622"/>
      <c r="CL316" s="622"/>
      <c r="CM316" s="622"/>
      <c r="CN316" s="622"/>
      <c r="CO316" s="622"/>
      <c r="CP316" s="622"/>
      <c r="CQ316" s="622"/>
      <c r="CR316" s="622"/>
      <c r="CS316" s="622"/>
      <c r="CT316" s="622"/>
      <c r="CU316" s="622"/>
    </row>
    <row r="317" spans="1:99" s="623" customFormat="1" ht="45">
      <c r="A317" s="691"/>
      <c r="B317" s="29" t="s">
        <v>365</v>
      </c>
      <c r="C317" s="628" t="s">
        <v>356</v>
      </c>
      <c r="D317" s="227"/>
      <c r="E317" s="240"/>
      <c r="F317" s="24"/>
      <c r="G317" s="17"/>
      <c r="H317" s="620"/>
      <c r="I317" s="620"/>
      <c r="J317" s="621"/>
      <c r="K317" s="621"/>
      <c r="L317" s="621"/>
      <c r="M317" s="621"/>
      <c r="N317" s="621"/>
      <c r="O317" s="622"/>
      <c r="P317" s="622"/>
      <c r="Q317" s="622"/>
      <c r="R317" s="622"/>
      <c r="S317" s="622"/>
      <c r="T317" s="622"/>
      <c r="U317" s="622"/>
      <c r="V317" s="622"/>
      <c r="W317" s="622"/>
      <c r="X317" s="622"/>
      <c r="Y317" s="622"/>
      <c r="Z317" s="622"/>
      <c r="AA317" s="622"/>
      <c r="AB317" s="622"/>
      <c r="AC317" s="622"/>
      <c r="AD317" s="622"/>
      <c r="AE317" s="622"/>
      <c r="AF317" s="622"/>
      <c r="AG317" s="622"/>
      <c r="AH317" s="622"/>
      <c r="AI317" s="622"/>
      <c r="AJ317" s="622"/>
      <c r="AK317" s="622"/>
      <c r="AL317" s="622"/>
      <c r="AM317" s="622"/>
      <c r="AN317" s="622"/>
      <c r="AO317" s="622"/>
      <c r="AP317" s="622"/>
      <c r="AQ317" s="622"/>
      <c r="AR317" s="622"/>
      <c r="AS317" s="622"/>
      <c r="AT317" s="622"/>
      <c r="AU317" s="622"/>
      <c r="AV317" s="622"/>
      <c r="AW317" s="622"/>
      <c r="AX317" s="622"/>
      <c r="AY317" s="622"/>
      <c r="AZ317" s="622"/>
      <c r="BA317" s="622"/>
      <c r="BB317" s="622"/>
      <c r="BC317" s="622"/>
      <c r="BD317" s="622"/>
      <c r="BE317" s="622"/>
      <c r="BF317" s="622"/>
      <c r="BG317" s="622"/>
      <c r="BH317" s="622"/>
      <c r="BI317" s="622"/>
      <c r="BJ317" s="622"/>
      <c r="BK317" s="622"/>
      <c r="BL317" s="622"/>
      <c r="BM317" s="622"/>
      <c r="BN317" s="622"/>
      <c r="BO317" s="622"/>
      <c r="BP317" s="622"/>
      <c r="BQ317" s="622"/>
      <c r="BR317" s="622"/>
      <c r="BS317" s="622"/>
      <c r="BT317" s="622"/>
      <c r="BU317" s="622"/>
      <c r="BV317" s="622"/>
      <c r="BW317" s="622"/>
      <c r="BX317" s="622"/>
      <c r="BY317" s="622"/>
      <c r="BZ317" s="622"/>
      <c r="CA317" s="622"/>
      <c r="CB317" s="622"/>
      <c r="CC317" s="622"/>
      <c r="CD317" s="622"/>
      <c r="CE317" s="622"/>
      <c r="CF317" s="622"/>
      <c r="CG317" s="622"/>
      <c r="CH317" s="622"/>
      <c r="CI317" s="622"/>
      <c r="CJ317" s="622"/>
      <c r="CK317" s="622"/>
      <c r="CL317" s="622"/>
      <c r="CM317" s="622"/>
      <c r="CN317" s="622"/>
      <c r="CO317" s="622"/>
      <c r="CP317" s="622"/>
      <c r="CQ317" s="622"/>
      <c r="CR317" s="622"/>
      <c r="CS317" s="622"/>
      <c r="CT317" s="622"/>
      <c r="CU317" s="622"/>
    </row>
    <row r="318" spans="1:99" s="623" customFormat="1" ht="30">
      <c r="A318" s="691"/>
      <c r="B318" s="23"/>
      <c r="C318" s="628" t="s">
        <v>98</v>
      </c>
      <c r="D318" s="227"/>
      <c r="E318" s="240"/>
      <c r="F318" s="24"/>
      <c r="G318" s="17"/>
      <c r="H318" s="620"/>
      <c r="I318" s="620"/>
      <c r="J318" s="621"/>
      <c r="K318" s="621"/>
      <c r="L318" s="621"/>
      <c r="M318" s="621"/>
      <c r="N318" s="621"/>
      <c r="O318" s="622"/>
      <c r="P318" s="622"/>
      <c r="Q318" s="622"/>
      <c r="R318" s="622"/>
      <c r="S318" s="622"/>
      <c r="T318" s="622"/>
      <c r="U318" s="622"/>
      <c r="V318" s="622"/>
      <c r="W318" s="622"/>
      <c r="X318" s="622"/>
      <c r="Y318" s="622"/>
      <c r="Z318" s="622"/>
      <c r="AA318" s="622"/>
      <c r="AB318" s="622"/>
      <c r="AC318" s="622"/>
      <c r="AD318" s="622"/>
      <c r="AE318" s="622"/>
      <c r="AF318" s="622"/>
      <c r="AG318" s="622"/>
      <c r="AH318" s="622"/>
      <c r="AI318" s="622"/>
      <c r="AJ318" s="622"/>
      <c r="AK318" s="622"/>
      <c r="AL318" s="622"/>
      <c r="AM318" s="622"/>
      <c r="AN318" s="622"/>
      <c r="AO318" s="622"/>
      <c r="AP318" s="622"/>
      <c r="AQ318" s="622"/>
      <c r="AR318" s="622"/>
      <c r="AS318" s="622"/>
      <c r="AT318" s="622"/>
      <c r="AU318" s="622"/>
      <c r="AV318" s="622"/>
      <c r="AW318" s="622"/>
      <c r="AX318" s="622"/>
      <c r="AY318" s="622"/>
      <c r="AZ318" s="622"/>
      <c r="BA318" s="622"/>
      <c r="BB318" s="622"/>
      <c r="BC318" s="622"/>
      <c r="BD318" s="622"/>
      <c r="BE318" s="622"/>
      <c r="BF318" s="622"/>
      <c r="BG318" s="622"/>
      <c r="BH318" s="622"/>
      <c r="BI318" s="622"/>
      <c r="BJ318" s="622"/>
      <c r="BK318" s="622"/>
      <c r="BL318" s="622"/>
      <c r="BM318" s="622"/>
      <c r="BN318" s="622"/>
      <c r="BO318" s="622"/>
      <c r="BP318" s="622"/>
      <c r="BQ318" s="622"/>
      <c r="BR318" s="622"/>
      <c r="BS318" s="622"/>
      <c r="BT318" s="622"/>
      <c r="BU318" s="622"/>
      <c r="BV318" s="622"/>
      <c r="BW318" s="622"/>
      <c r="BX318" s="622"/>
      <c r="BY318" s="622"/>
      <c r="BZ318" s="622"/>
      <c r="CA318" s="622"/>
      <c r="CB318" s="622"/>
      <c r="CC318" s="622"/>
      <c r="CD318" s="622"/>
      <c r="CE318" s="622"/>
      <c r="CF318" s="622"/>
      <c r="CG318" s="622"/>
      <c r="CH318" s="622"/>
      <c r="CI318" s="622"/>
      <c r="CJ318" s="622"/>
      <c r="CK318" s="622"/>
      <c r="CL318" s="622"/>
      <c r="CM318" s="622"/>
      <c r="CN318" s="622"/>
      <c r="CO318" s="622"/>
      <c r="CP318" s="622"/>
      <c r="CQ318" s="622"/>
      <c r="CR318" s="622"/>
      <c r="CS318" s="622"/>
      <c r="CT318" s="622"/>
      <c r="CU318" s="622"/>
    </row>
    <row r="319" spans="1:99" s="623" customFormat="1" ht="15.75">
      <c r="A319" s="691"/>
      <c r="B319" s="227"/>
      <c r="C319" s="590" t="s">
        <v>80</v>
      </c>
      <c r="D319" s="227"/>
      <c r="E319" s="240"/>
      <c r="F319" s="24"/>
      <c r="G319" s="17"/>
      <c r="H319" s="620"/>
      <c r="I319" s="620"/>
      <c r="J319" s="621"/>
      <c r="K319" s="621"/>
      <c r="L319" s="621"/>
      <c r="M319" s="621"/>
      <c r="N319" s="621"/>
      <c r="O319" s="622"/>
      <c r="P319" s="622"/>
      <c r="Q319" s="622"/>
      <c r="R319" s="622"/>
      <c r="S319" s="622"/>
      <c r="T319" s="622"/>
      <c r="U319" s="622"/>
      <c r="V319" s="622"/>
      <c r="W319" s="622"/>
      <c r="X319" s="622"/>
      <c r="Y319" s="622"/>
      <c r="Z319" s="622"/>
      <c r="AA319" s="622"/>
      <c r="AB319" s="622"/>
      <c r="AC319" s="622"/>
      <c r="AD319" s="622"/>
      <c r="AE319" s="622"/>
      <c r="AF319" s="622"/>
      <c r="AG319" s="622"/>
      <c r="AH319" s="622"/>
      <c r="AI319" s="622"/>
      <c r="AJ319" s="622"/>
      <c r="AK319" s="622"/>
      <c r="AL319" s="622"/>
      <c r="AM319" s="622"/>
      <c r="AN319" s="622"/>
      <c r="AO319" s="622"/>
      <c r="AP319" s="622"/>
      <c r="AQ319" s="622"/>
      <c r="AR319" s="622"/>
      <c r="AS319" s="622"/>
      <c r="AT319" s="622"/>
      <c r="AU319" s="622"/>
      <c r="AV319" s="622"/>
      <c r="AW319" s="622"/>
      <c r="AX319" s="622"/>
      <c r="AY319" s="622"/>
      <c r="AZ319" s="622"/>
      <c r="BA319" s="622"/>
      <c r="BB319" s="622"/>
      <c r="BC319" s="622"/>
      <c r="BD319" s="622"/>
      <c r="BE319" s="622"/>
      <c r="BF319" s="622"/>
      <c r="BG319" s="622"/>
      <c r="BH319" s="622"/>
      <c r="BI319" s="622"/>
      <c r="BJ319" s="622"/>
      <c r="BK319" s="622"/>
      <c r="BL319" s="622"/>
      <c r="BM319" s="622"/>
      <c r="BN319" s="622"/>
      <c r="BO319" s="622"/>
      <c r="BP319" s="622"/>
      <c r="BQ319" s="622"/>
      <c r="BR319" s="622"/>
      <c r="BS319" s="622"/>
      <c r="BT319" s="622"/>
      <c r="BU319" s="622"/>
      <c r="BV319" s="622"/>
      <c r="BW319" s="622"/>
      <c r="BX319" s="622"/>
      <c r="BY319" s="622"/>
      <c r="BZ319" s="622"/>
      <c r="CA319" s="622"/>
      <c r="CB319" s="622"/>
      <c r="CC319" s="622"/>
      <c r="CD319" s="622"/>
      <c r="CE319" s="622"/>
      <c r="CF319" s="622"/>
      <c r="CG319" s="622"/>
      <c r="CH319" s="622"/>
      <c r="CI319" s="622"/>
      <c r="CJ319" s="622"/>
      <c r="CK319" s="622"/>
      <c r="CL319" s="622"/>
      <c r="CM319" s="622"/>
      <c r="CN319" s="622"/>
      <c r="CO319" s="622"/>
      <c r="CP319" s="622"/>
      <c r="CQ319" s="622"/>
      <c r="CR319" s="622"/>
      <c r="CS319" s="622"/>
      <c r="CT319" s="622"/>
      <c r="CU319" s="622"/>
    </row>
    <row r="320" spans="1:99" s="623" customFormat="1" ht="9" customHeight="1">
      <c r="A320" s="691"/>
      <c r="B320" s="227"/>
      <c r="C320" s="590"/>
      <c r="D320" s="227"/>
      <c r="E320" s="240"/>
      <c r="F320" s="24"/>
      <c r="G320" s="17"/>
      <c r="H320" s="620"/>
      <c r="I320" s="620"/>
      <c r="J320" s="621"/>
      <c r="K320" s="621"/>
      <c r="L320" s="621"/>
      <c r="M320" s="621"/>
      <c r="N320" s="621"/>
      <c r="O320" s="622"/>
      <c r="P320" s="622"/>
      <c r="Q320" s="622"/>
      <c r="R320" s="622"/>
      <c r="S320" s="622"/>
      <c r="T320" s="622"/>
      <c r="U320" s="622"/>
      <c r="V320" s="622"/>
      <c r="W320" s="622"/>
      <c r="X320" s="622"/>
      <c r="Y320" s="622"/>
      <c r="Z320" s="622"/>
      <c r="AA320" s="622"/>
      <c r="AB320" s="622"/>
      <c r="AC320" s="622"/>
      <c r="AD320" s="622"/>
      <c r="AE320" s="622"/>
      <c r="AF320" s="622"/>
      <c r="AG320" s="622"/>
      <c r="AH320" s="622"/>
      <c r="AI320" s="622"/>
      <c r="AJ320" s="622"/>
      <c r="AK320" s="622"/>
      <c r="AL320" s="622"/>
      <c r="AM320" s="622"/>
      <c r="AN320" s="622"/>
      <c r="AO320" s="622"/>
      <c r="AP320" s="622"/>
      <c r="AQ320" s="622"/>
      <c r="AR320" s="622"/>
      <c r="AS320" s="622"/>
      <c r="AT320" s="622"/>
      <c r="AU320" s="622"/>
      <c r="AV320" s="622"/>
      <c r="AW320" s="622"/>
      <c r="AX320" s="622"/>
      <c r="AY320" s="622"/>
      <c r="AZ320" s="622"/>
      <c r="BA320" s="622"/>
      <c r="BB320" s="622"/>
      <c r="BC320" s="622"/>
      <c r="BD320" s="622"/>
      <c r="BE320" s="622"/>
      <c r="BF320" s="622"/>
      <c r="BG320" s="622"/>
      <c r="BH320" s="622"/>
      <c r="BI320" s="622"/>
      <c r="BJ320" s="622"/>
      <c r="BK320" s="622"/>
      <c r="BL320" s="622"/>
      <c r="BM320" s="622"/>
      <c r="BN320" s="622"/>
      <c r="BO320" s="622"/>
      <c r="BP320" s="622"/>
      <c r="BQ320" s="622"/>
      <c r="BR320" s="622"/>
      <c r="BS320" s="622"/>
      <c r="BT320" s="622"/>
      <c r="BU320" s="622"/>
      <c r="BV320" s="622"/>
      <c r="BW320" s="622"/>
      <c r="BX320" s="622"/>
      <c r="BY320" s="622"/>
      <c r="BZ320" s="622"/>
      <c r="CA320" s="622"/>
      <c r="CB320" s="622"/>
      <c r="CC320" s="622"/>
      <c r="CD320" s="622"/>
      <c r="CE320" s="622"/>
      <c r="CF320" s="622"/>
      <c r="CG320" s="622"/>
      <c r="CH320" s="622"/>
      <c r="CI320" s="622"/>
      <c r="CJ320" s="622"/>
      <c r="CK320" s="622"/>
      <c r="CL320" s="622"/>
      <c r="CM320" s="622"/>
      <c r="CN320" s="622"/>
      <c r="CO320" s="622"/>
      <c r="CP320" s="622"/>
      <c r="CQ320" s="622"/>
      <c r="CR320" s="622"/>
      <c r="CS320" s="622"/>
      <c r="CT320" s="622"/>
      <c r="CU320" s="622"/>
    </row>
    <row r="321" spans="1:99" s="623" customFormat="1" ht="15.75">
      <c r="A321" s="691"/>
      <c r="B321" s="227"/>
      <c r="C321" s="590" t="s">
        <v>81</v>
      </c>
      <c r="D321" s="227"/>
      <c r="E321" s="240"/>
      <c r="F321" s="24"/>
      <c r="G321" s="17"/>
      <c r="H321" s="620"/>
      <c r="I321" s="620"/>
      <c r="J321" s="621"/>
      <c r="K321" s="621"/>
      <c r="L321" s="621"/>
      <c r="M321" s="621"/>
      <c r="N321" s="621"/>
      <c r="O321" s="622"/>
      <c r="P321" s="622"/>
      <c r="Q321" s="622"/>
      <c r="R321" s="622"/>
      <c r="S321" s="622"/>
      <c r="T321" s="622"/>
      <c r="U321" s="622"/>
      <c r="V321" s="622"/>
      <c r="W321" s="622"/>
      <c r="X321" s="622"/>
      <c r="Y321" s="622"/>
      <c r="Z321" s="622"/>
      <c r="AA321" s="622"/>
      <c r="AB321" s="622"/>
      <c r="AC321" s="622"/>
      <c r="AD321" s="622"/>
      <c r="AE321" s="622"/>
      <c r="AF321" s="622"/>
      <c r="AG321" s="622"/>
      <c r="AH321" s="622"/>
      <c r="AI321" s="622"/>
      <c r="AJ321" s="622"/>
      <c r="AK321" s="622"/>
      <c r="AL321" s="622"/>
      <c r="AM321" s="622"/>
      <c r="AN321" s="622"/>
      <c r="AO321" s="622"/>
      <c r="AP321" s="622"/>
      <c r="AQ321" s="622"/>
      <c r="AR321" s="622"/>
      <c r="AS321" s="622"/>
      <c r="AT321" s="622"/>
      <c r="AU321" s="622"/>
      <c r="AV321" s="622"/>
      <c r="AW321" s="622"/>
      <c r="AX321" s="622"/>
      <c r="AY321" s="622"/>
      <c r="AZ321" s="622"/>
      <c r="BA321" s="622"/>
      <c r="BB321" s="622"/>
      <c r="BC321" s="622"/>
      <c r="BD321" s="622"/>
      <c r="BE321" s="622"/>
      <c r="BF321" s="622"/>
      <c r="BG321" s="622"/>
      <c r="BH321" s="622"/>
      <c r="BI321" s="622"/>
      <c r="BJ321" s="622"/>
      <c r="BK321" s="622"/>
      <c r="BL321" s="622"/>
      <c r="BM321" s="622"/>
      <c r="BN321" s="622"/>
      <c r="BO321" s="622"/>
      <c r="BP321" s="622"/>
      <c r="BQ321" s="622"/>
      <c r="BR321" s="622"/>
      <c r="BS321" s="622"/>
      <c r="BT321" s="622"/>
      <c r="BU321" s="622"/>
      <c r="BV321" s="622"/>
      <c r="BW321" s="622"/>
      <c r="BX321" s="622"/>
      <c r="BY321" s="622"/>
      <c r="BZ321" s="622"/>
      <c r="CA321" s="622"/>
      <c r="CB321" s="622"/>
      <c r="CC321" s="622"/>
      <c r="CD321" s="622"/>
      <c r="CE321" s="622"/>
      <c r="CF321" s="622"/>
      <c r="CG321" s="622"/>
      <c r="CH321" s="622"/>
      <c r="CI321" s="622"/>
      <c r="CJ321" s="622"/>
      <c r="CK321" s="622"/>
      <c r="CL321" s="622"/>
      <c r="CM321" s="622"/>
      <c r="CN321" s="622"/>
      <c r="CO321" s="622"/>
      <c r="CP321" s="622"/>
      <c r="CQ321" s="622"/>
      <c r="CR321" s="622"/>
      <c r="CS321" s="622"/>
      <c r="CT321" s="622"/>
      <c r="CU321" s="622"/>
    </row>
    <row r="322" spans="1:99" s="623" customFormat="1" ht="30.75">
      <c r="A322" s="691"/>
      <c r="B322" s="227" t="s">
        <v>23</v>
      </c>
      <c r="C322" s="293" t="s">
        <v>185</v>
      </c>
      <c r="D322" s="227" t="s">
        <v>13</v>
      </c>
      <c r="E322" s="240"/>
      <c r="F322" s="24" t="s">
        <v>14</v>
      </c>
      <c r="G322" s="17">
        <f>C322*E322</f>
        <v>0</v>
      </c>
      <c r="H322" s="620"/>
      <c r="I322" s="620"/>
      <c r="J322" s="621"/>
      <c r="K322" s="621"/>
      <c r="L322" s="621"/>
      <c r="M322" s="621"/>
      <c r="N322" s="621"/>
      <c r="O322" s="622"/>
      <c r="P322" s="622"/>
      <c r="Q322" s="622"/>
      <c r="R322" s="622"/>
      <c r="S322" s="622"/>
      <c r="T322" s="622"/>
      <c r="U322" s="622"/>
      <c r="V322" s="622"/>
      <c r="W322" s="622"/>
      <c r="X322" s="622"/>
      <c r="Y322" s="622"/>
      <c r="Z322" s="622"/>
      <c r="AA322" s="622"/>
      <c r="AB322" s="622"/>
      <c r="AC322" s="622"/>
      <c r="AD322" s="622"/>
      <c r="AE322" s="622"/>
      <c r="AF322" s="622"/>
      <c r="AG322" s="622"/>
      <c r="AH322" s="622"/>
      <c r="AI322" s="622"/>
      <c r="AJ322" s="622"/>
      <c r="AK322" s="622"/>
      <c r="AL322" s="622"/>
      <c r="AM322" s="622"/>
      <c r="AN322" s="622"/>
      <c r="AO322" s="622"/>
      <c r="AP322" s="622"/>
      <c r="AQ322" s="622"/>
      <c r="AR322" s="622"/>
      <c r="AS322" s="622"/>
      <c r="AT322" s="622"/>
      <c r="AU322" s="622"/>
      <c r="AV322" s="622"/>
      <c r="AW322" s="622"/>
      <c r="AX322" s="622"/>
      <c r="AY322" s="622"/>
      <c r="AZ322" s="622"/>
      <c r="BA322" s="622"/>
      <c r="BB322" s="622"/>
      <c r="BC322" s="622"/>
      <c r="BD322" s="622"/>
      <c r="BE322" s="622"/>
      <c r="BF322" s="622"/>
      <c r="BG322" s="622"/>
      <c r="BH322" s="622"/>
      <c r="BI322" s="622"/>
      <c r="BJ322" s="622"/>
      <c r="BK322" s="622"/>
      <c r="BL322" s="622"/>
      <c r="BM322" s="622"/>
      <c r="BN322" s="622"/>
      <c r="BO322" s="622"/>
      <c r="BP322" s="622"/>
      <c r="BQ322" s="622"/>
      <c r="BR322" s="622"/>
      <c r="BS322" s="622"/>
      <c r="BT322" s="622"/>
      <c r="BU322" s="622"/>
      <c r="BV322" s="622"/>
      <c r="BW322" s="622"/>
      <c r="BX322" s="622"/>
      <c r="BY322" s="622"/>
      <c r="BZ322" s="622"/>
      <c r="CA322" s="622"/>
      <c r="CB322" s="622"/>
      <c r="CC322" s="622"/>
      <c r="CD322" s="622"/>
      <c r="CE322" s="622"/>
      <c r="CF322" s="622"/>
      <c r="CG322" s="622"/>
      <c r="CH322" s="622"/>
      <c r="CI322" s="622"/>
      <c r="CJ322" s="622"/>
      <c r="CK322" s="622"/>
      <c r="CL322" s="622"/>
      <c r="CM322" s="622"/>
      <c r="CN322" s="622"/>
      <c r="CO322" s="622"/>
      <c r="CP322" s="622"/>
      <c r="CQ322" s="622"/>
      <c r="CR322" s="622"/>
      <c r="CS322" s="622"/>
      <c r="CT322" s="622"/>
      <c r="CU322" s="622"/>
    </row>
    <row r="323" spans="1:99" s="623" customFormat="1" ht="15.75">
      <c r="A323" s="691"/>
      <c r="B323" s="227"/>
      <c r="C323" s="590" t="s">
        <v>82</v>
      </c>
      <c r="D323" s="227"/>
      <c r="E323" s="240"/>
      <c r="F323" s="24"/>
      <c r="G323" s="17"/>
      <c r="H323" s="620"/>
      <c r="I323" s="620"/>
      <c r="J323" s="621"/>
      <c r="K323" s="621"/>
      <c r="L323" s="621"/>
      <c r="M323" s="621"/>
      <c r="N323" s="621"/>
      <c r="O323" s="622"/>
      <c r="P323" s="622"/>
      <c r="Q323" s="622"/>
      <c r="R323" s="622"/>
      <c r="S323" s="622"/>
      <c r="T323" s="622"/>
      <c r="U323" s="622"/>
      <c r="V323" s="622"/>
      <c r="W323" s="622"/>
      <c r="X323" s="622"/>
      <c r="Y323" s="622"/>
      <c r="Z323" s="622"/>
      <c r="AA323" s="622"/>
      <c r="AB323" s="622"/>
      <c r="AC323" s="622"/>
      <c r="AD323" s="622"/>
      <c r="AE323" s="622"/>
      <c r="AF323" s="622"/>
      <c r="AG323" s="622"/>
      <c r="AH323" s="622"/>
      <c r="AI323" s="622"/>
      <c r="AJ323" s="622"/>
      <c r="AK323" s="622"/>
      <c r="AL323" s="622"/>
      <c r="AM323" s="622"/>
      <c r="AN323" s="622"/>
      <c r="AO323" s="622"/>
      <c r="AP323" s="622"/>
      <c r="AQ323" s="622"/>
      <c r="AR323" s="622"/>
      <c r="AS323" s="622"/>
      <c r="AT323" s="622"/>
      <c r="AU323" s="622"/>
      <c r="AV323" s="622"/>
      <c r="AW323" s="622"/>
      <c r="AX323" s="622"/>
      <c r="AY323" s="622"/>
      <c r="AZ323" s="622"/>
      <c r="BA323" s="622"/>
      <c r="BB323" s="622"/>
      <c r="BC323" s="622"/>
      <c r="BD323" s="622"/>
      <c r="BE323" s="622"/>
      <c r="BF323" s="622"/>
      <c r="BG323" s="622"/>
      <c r="BH323" s="622"/>
      <c r="BI323" s="622"/>
      <c r="BJ323" s="622"/>
      <c r="BK323" s="622"/>
      <c r="BL323" s="622"/>
      <c r="BM323" s="622"/>
      <c r="BN323" s="622"/>
      <c r="BO323" s="622"/>
      <c r="BP323" s="622"/>
      <c r="BQ323" s="622"/>
      <c r="BR323" s="622"/>
      <c r="BS323" s="622"/>
      <c r="BT323" s="622"/>
      <c r="BU323" s="622"/>
      <c r="BV323" s="622"/>
      <c r="BW323" s="622"/>
      <c r="BX323" s="622"/>
      <c r="BY323" s="622"/>
      <c r="BZ323" s="622"/>
      <c r="CA323" s="622"/>
      <c r="CB323" s="622"/>
      <c r="CC323" s="622"/>
      <c r="CD323" s="622"/>
      <c r="CE323" s="622"/>
      <c r="CF323" s="622"/>
      <c r="CG323" s="622"/>
      <c r="CH323" s="622"/>
      <c r="CI323" s="622"/>
      <c r="CJ323" s="622"/>
      <c r="CK323" s="622"/>
      <c r="CL323" s="622"/>
      <c r="CM323" s="622"/>
      <c r="CN323" s="622"/>
      <c r="CO323" s="622"/>
      <c r="CP323" s="622"/>
      <c r="CQ323" s="622"/>
      <c r="CR323" s="622"/>
      <c r="CS323" s="622"/>
      <c r="CT323" s="622"/>
      <c r="CU323" s="622"/>
    </row>
    <row r="324" spans="1:99" s="623" customFormat="1" ht="30.75">
      <c r="A324" s="691"/>
      <c r="B324" s="227" t="s">
        <v>23</v>
      </c>
      <c r="C324" s="293" t="s">
        <v>185</v>
      </c>
      <c r="D324" s="227" t="s">
        <v>13</v>
      </c>
      <c r="E324" s="240"/>
      <c r="F324" s="24" t="s">
        <v>14</v>
      </c>
      <c r="G324" s="17">
        <f>C324*E324</f>
        <v>0</v>
      </c>
      <c r="H324" s="620"/>
      <c r="I324" s="620"/>
      <c r="J324" s="621"/>
      <c r="K324" s="621"/>
      <c r="L324" s="621"/>
      <c r="M324" s="621"/>
      <c r="N324" s="621"/>
      <c r="O324" s="622"/>
      <c r="P324" s="622"/>
      <c r="Q324" s="622"/>
      <c r="R324" s="622"/>
      <c r="S324" s="622"/>
      <c r="T324" s="622"/>
      <c r="U324" s="622"/>
      <c r="V324" s="622"/>
      <c r="W324" s="622"/>
      <c r="X324" s="622"/>
      <c r="Y324" s="622"/>
      <c r="Z324" s="622"/>
      <c r="AA324" s="622"/>
      <c r="AB324" s="622"/>
      <c r="AC324" s="622"/>
      <c r="AD324" s="622"/>
      <c r="AE324" s="622"/>
      <c r="AF324" s="622"/>
      <c r="AG324" s="622"/>
      <c r="AH324" s="622"/>
      <c r="AI324" s="622"/>
      <c r="AJ324" s="622"/>
      <c r="AK324" s="622"/>
      <c r="AL324" s="622"/>
      <c r="AM324" s="622"/>
      <c r="AN324" s="622"/>
      <c r="AO324" s="622"/>
      <c r="AP324" s="622"/>
      <c r="AQ324" s="622"/>
      <c r="AR324" s="622"/>
      <c r="AS324" s="622"/>
      <c r="AT324" s="622"/>
      <c r="AU324" s="622"/>
      <c r="AV324" s="622"/>
      <c r="AW324" s="622"/>
      <c r="AX324" s="622"/>
      <c r="AY324" s="622"/>
      <c r="AZ324" s="622"/>
      <c r="BA324" s="622"/>
      <c r="BB324" s="622"/>
      <c r="BC324" s="622"/>
      <c r="BD324" s="622"/>
      <c r="BE324" s="622"/>
      <c r="BF324" s="622"/>
      <c r="BG324" s="622"/>
      <c r="BH324" s="622"/>
      <c r="BI324" s="622"/>
      <c r="BJ324" s="622"/>
      <c r="BK324" s="622"/>
      <c r="BL324" s="622"/>
      <c r="BM324" s="622"/>
      <c r="BN324" s="622"/>
      <c r="BO324" s="622"/>
      <c r="BP324" s="622"/>
      <c r="BQ324" s="622"/>
      <c r="BR324" s="622"/>
      <c r="BS324" s="622"/>
      <c r="BT324" s="622"/>
      <c r="BU324" s="622"/>
      <c r="BV324" s="622"/>
      <c r="BW324" s="622"/>
      <c r="BX324" s="622"/>
      <c r="BY324" s="622"/>
      <c r="BZ324" s="622"/>
      <c r="CA324" s="622"/>
      <c r="CB324" s="622"/>
      <c r="CC324" s="622"/>
      <c r="CD324" s="622"/>
      <c r="CE324" s="622"/>
      <c r="CF324" s="622"/>
      <c r="CG324" s="622"/>
      <c r="CH324" s="622"/>
      <c r="CI324" s="622"/>
      <c r="CJ324" s="622"/>
      <c r="CK324" s="622"/>
      <c r="CL324" s="622"/>
      <c r="CM324" s="622"/>
      <c r="CN324" s="622"/>
      <c r="CO324" s="622"/>
      <c r="CP324" s="622"/>
      <c r="CQ324" s="622"/>
      <c r="CR324" s="622"/>
      <c r="CS324" s="622"/>
      <c r="CT324" s="622"/>
      <c r="CU324" s="622"/>
    </row>
    <row r="325" spans="1:99" s="623" customFormat="1" ht="15.75">
      <c r="A325" s="691"/>
      <c r="B325" s="227"/>
      <c r="C325" s="293"/>
      <c r="D325" s="227"/>
      <c r="E325" s="240"/>
      <c r="F325" s="24"/>
      <c r="G325" s="17"/>
      <c r="H325" s="620"/>
      <c r="I325" s="620"/>
      <c r="J325" s="621"/>
      <c r="K325" s="621"/>
      <c r="L325" s="621"/>
      <c r="M325" s="621"/>
      <c r="N325" s="621"/>
      <c r="O325" s="622"/>
      <c r="P325" s="622"/>
      <c r="Q325" s="622"/>
      <c r="R325" s="622"/>
      <c r="S325" s="622"/>
      <c r="T325" s="622"/>
      <c r="U325" s="622"/>
      <c r="V325" s="622"/>
      <c r="W325" s="622"/>
      <c r="X325" s="622"/>
      <c r="Y325" s="622"/>
      <c r="Z325" s="622"/>
      <c r="AA325" s="622"/>
      <c r="AB325" s="622"/>
      <c r="AC325" s="622"/>
      <c r="AD325" s="622"/>
      <c r="AE325" s="622"/>
      <c r="AF325" s="622"/>
      <c r="AG325" s="622"/>
      <c r="AH325" s="622"/>
      <c r="AI325" s="622"/>
      <c r="AJ325" s="622"/>
      <c r="AK325" s="622"/>
      <c r="AL325" s="622"/>
      <c r="AM325" s="622"/>
      <c r="AN325" s="622"/>
      <c r="AO325" s="622"/>
      <c r="AP325" s="622"/>
      <c r="AQ325" s="622"/>
      <c r="AR325" s="622"/>
      <c r="AS325" s="622"/>
      <c r="AT325" s="622"/>
      <c r="AU325" s="622"/>
      <c r="AV325" s="622"/>
      <c r="AW325" s="622"/>
      <c r="AX325" s="622"/>
      <c r="AY325" s="622"/>
      <c r="AZ325" s="622"/>
      <c r="BA325" s="622"/>
      <c r="BB325" s="622"/>
      <c r="BC325" s="622"/>
      <c r="BD325" s="622"/>
      <c r="BE325" s="622"/>
      <c r="BF325" s="622"/>
      <c r="BG325" s="622"/>
      <c r="BH325" s="622"/>
      <c r="BI325" s="622"/>
      <c r="BJ325" s="622"/>
      <c r="BK325" s="622"/>
      <c r="BL325" s="622"/>
      <c r="BM325" s="622"/>
      <c r="BN325" s="622"/>
      <c r="BO325" s="622"/>
      <c r="BP325" s="622"/>
      <c r="BQ325" s="622"/>
      <c r="BR325" s="622"/>
      <c r="BS325" s="622"/>
      <c r="BT325" s="622"/>
      <c r="BU325" s="622"/>
      <c r="BV325" s="622"/>
      <c r="BW325" s="622"/>
      <c r="BX325" s="622"/>
      <c r="BY325" s="622"/>
      <c r="BZ325" s="622"/>
      <c r="CA325" s="622"/>
      <c r="CB325" s="622"/>
      <c r="CC325" s="622"/>
      <c r="CD325" s="622"/>
      <c r="CE325" s="622"/>
      <c r="CF325" s="622"/>
      <c r="CG325" s="622"/>
      <c r="CH325" s="622"/>
      <c r="CI325" s="622"/>
      <c r="CJ325" s="622"/>
      <c r="CK325" s="622"/>
      <c r="CL325" s="622"/>
      <c r="CM325" s="622"/>
      <c r="CN325" s="622"/>
      <c r="CO325" s="622"/>
      <c r="CP325" s="622"/>
      <c r="CQ325" s="622"/>
      <c r="CR325" s="622"/>
      <c r="CS325" s="622"/>
      <c r="CT325" s="622"/>
      <c r="CU325" s="622"/>
    </row>
    <row r="326" spans="1:99" s="623" customFormat="1" ht="45">
      <c r="A326" s="691"/>
      <c r="B326" s="29" t="s">
        <v>387</v>
      </c>
      <c r="C326" s="628" t="s">
        <v>405</v>
      </c>
      <c r="D326" s="227"/>
      <c r="E326" s="240"/>
      <c r="F326" s="24"/>
      <c r="G326" s="17"/>
      <c r="H326" s="620"/>
      <c r="I326" s="620"/>
      <c r="J326" s="621"/>
      <c r="K326" s="621"/>
      <c r="L326" s="621"/>
      <c r="M326" s="621"/>
      <c r="N326" s="621"/>
      <c r="O326" s="622"/>
      <c r="P326" s="622"/>
      <c r="Q326" s="622"/>
      <c r="R326" s="622"/>
      <c r="S326" s="622"/>
      <c r="T326" s="622"/>
      <c r="U326" s="622"/>
      <c r="V326" s="622"/>
      <c r="W326" s="622"/>
      <c r="X326" s="622"/>
      <c r="Y326" s="622"/>
      <c r="Z326" s="622"/>
      <c r="AA326" s="622"/>
      <c r="AB326" s="622"/>
      <c r="AC326" s="622"/>
      <c r="AD326" s="622"/>
      <c r="AE326" s="622"/>
      <c r="AF326" s="622"/>
      <c r="AG326" s="622"/>
      <c r="AH326" s="622"/>
      <c r="AI326" s="622"/>
      <c r="AJ326" s="622"/>
      <c r="AK326" s="622"/>
      <c r="AL326" s="622"/>
      <c r="AM326" s="622"/>
      <c r="AN326" s="622"/>
      <c r="AO326" s="622"/>
      <c r="AP326" s="622"/>
      <c r="AQ326" s="622"/>
      <c r="AR326" s="622"/>
      <c r="AS326" s="622"/>
      <c r="AT326" s="622"/>
      <c r="AU326" s="622"/>
      <c r="AV326" s="622"/>
      <c r="AW326" s="622"/>
      <c r="AX326" s="622"/>
      <c r="AY326" s="622"/>
      <c r="AZ326" s="622"/>
      <c r="BA326" s="622"/>
      <c r="BB326" s="622"/>
      <c r="BC326" s="622"/>
      <c r="BD326" s="622"/>
      <c r="BE326" s="622"/>
      <c r="BF326" s="622"/>
      <c r="BG326" s="622"/>
      <c r="BH326" s="622"/>
      <c r="BI326" s="622"/>
      <c r="BJ326" s="622"/>
      <c r="BK326" s="622"/>
      <c r="BL326" s="622"/>
      <c r="BM326" s="622"/>
      <c r="BN326" s="622"/>
      <c r="BO326" s="622"/>
      <c r="BP326" s="622"/>
      <c r="BQ326" s="622"/>
      <c r="BR326" s="622"/>
      <c r="BS326" s="622"/>
      <c r="BT326" s="622"/>
      <c r="BU326" s="622"/>
      <c r="BV326" s="622"/>
      <c r="BW326" s="622"/>
      <c r="BX326" s="622"/>
      <c r="BY326" s="622"/>
      <c r="BZ326" s="622"/>
      <c r="CA326" s="622"/>
      <c r="CB326" s="622"/>
      <c r="CC326" s="622"/>
      <c r="CD326" s="622"/>
      <c r="CE326" s="622"/>
      <c r="CF326" s="622"/>
      <c r="CG326" s="622"/>
      <c r="CH326" s="622"/>
      <c r="CI326" s="622"/>
      <c r="CJ326" s="622"/>
      <c r="CK326" s="622"/>
      <c r="CL326" s="622"/>
      <c r="CM326" s="622"/>
      <c r="CN326" s="622"/>
      <c r="CO326" s="622"/>
      <c r="CP326" s="622"/>
      <c r="CQ326" s="622"/>
      <c r="CR326" s="622"/>
      <c r="CS326" s="622"/>
      <c r="CT326" s="622"/>
      <c r="CU326" s="622"/>
    </row>
    <row r="327" spans="1:99" s="623" customFormat="1" ht="15.75">
      <c r="A327" s="691"/>
      <c r="B327" s="227"/>
      <c r="C327" s="590" t="s">
        <v>283</v>
      </c>
      <c r="D327" s="227"/>
      <c r="E327" s="240"/>
      <c r="F327" s="24"/>
      <c r="G327" s="17"/>
      <c r="H327" s="620"/>
      <c r="I327" s="620"/>
      <c r="J327" s="621"/>
      <c r="K327" s="621"/>
      <c r="L327" s="621"/>
      <c r="M327" s="621"/>
      <c r="N327" s="621"/>
      <c r="O327" s="622"/>
      <c r="P327" s="622"/>
      <c r="Q327" s="622"/>
      <c r="R327" s="622"/>
      <c r="S327" s="622"/>
      <c r="T327" s="622"/>
      <c r="U327" s="622"/>
      <c r="V327" s="622"/>
      <c r="W327" s="622"/>
      <c r="X327" s="622"/>
      <c r="Y327" s="622"/>
      <c r="Z327" s="622"/>
      <c r="AA327" s="622"/>
      <c r="AB327" s="622"/>
      <c r="AC327" s="622"/>
      <c r="AD327" s="622"/>
      <c r="AE327" s="622"/>
      <c r="AF327" s="622"/>
      <c r="AG327" s="622"/>
      <c r="AH327" s="622"/>
      <c r="AI327" s="622"/>
      <c r="AJ327" s="622"/>
      <c r="AK327" s="622"/>
      <c r="AL327" s="622"/>
      <c r="AM327" s="622"/>
      <c r="AN327" s="622"/>
      <c r="AO327" s="622"/>
      <c r="AP327" s="622"/>
      <c r="AQ327" s="622"/>
      <c r="AR327" s="622"/>
      <c r="AS327" s="622"/>
      <c r="AT327" s="622"/>
      <c r="AU327" s="622"/>
      <c r="AV327" s="622"/>
      <c r="AW327" s="622"/>
      <c r="AX327" s="622"/>
      <c r="AY327" s="622"/>
      <c r="AZ327" s="622"/>
      <c r="BA327" s="622"/>
      <c r="BB327" s="622"/>
      <c r="BC327" s="622"/>
      <c r="BD327" s="622"/>
      <c r="BE327" s="622"/>
      <c r="BF327" s="622"/>
      <c r="BG327" s="622"/>
      <c r="BH327" s="622"/>
      <c r="BI327" s="622"/>
      <c r="BJ327" s="622"/>
      <c r="BK327" s="622"/>
      <c r="BL327" s="622"/>
      <c r="BM327" s="622"/>
      <c r="BN327" s="622"/>
      <c r="BO327" s="622"/>
      <c r="BP327" s="622"/>
      <c r="BQ327" s="622"/>
      <c r="BR327" s="622"/>
      <c r="BS327" s="622"/>
      <c r="BT327" s="622"/>
      <c r="BU327" s="622"/>
      <c r="BV327" s="622"/>
      <c r="BW327" s="622"/>
      <c r="BX327" s="622"/>
      <c r="BY327" s="622"/>
      <c r="BZ327" s="622"/>
      <c r="CA327" s="622"/>
      <c r="CB327" s="622"/>
      <c r="CC327" s="622"/>
      <c r="CD327" s="622"/>
      <c r="CE327" s="622"/>
      <c r="CF327" s="622"/>
      <c r="CG327" s="622"/>
      <c r="CH327" s="622"/>
      <c r="CI327" s="622"/>
      <c r="CJ327" s="622"/>
      <c r="CK327" s="622"/>
      <c r="CL327" s="622"/>
      <c r="CM327" s="622"/>
      <c r="CN327" s="622"/>
      <c r="CO327" s="622"/>
      <c r="CP327" s="622"/>
      <c r="CQ327" s="622"/>
      <c r="CR327" s="622"/>
      <c r="CS327" s="622"/>
      <c r="CT327" s="622"/>
      <c r="CU327" s="622"/>
    </row>
    <row r="328" spans="1:99" s="623" customFormat="1" ht="7.5" customHeight="1">
      <c r="A328" s="691"/>
      <c r="B328" s="227"/>
      <c r="C328" s="590"/>
      <c r="D328" s="227"/>
      <c r="E328" s="240"/>
      <c r="F328" s="24"/>
      <c r="G328" s="17"/>
      <c r="H328" s="620"/>
      <c r="I328" s="620"/>
      <c r="J328" s="621"/>
      <c r="K328" s="621"/>
      <c r="L328" s="621"/>
      <c r="M328" s="621"/>
      <c r="N328" s="621"/>
      <c r="O328" s="622"/>
      <c r="P328" s="622"/>
      <c r="Q328" s="622"/>
      <c r="R328" s="622"/>
      <c r="S328" s="622"/>
      <c r="T328" s="622"/>
      <c r="U328" s="622"/>
      <c r="V328" s="622"/>
      <c r="W328" s="622"/>
      <c r="X328" s="622"/>
      <c r="Y328" s="622"/>
      <c r="Z328" s="622"/>
      <c r="AA328" s="622"/>
      <c r="AB328" s="622"/>
      <c r="AC328" s="622"/>
      <c r="AD328" s="622"/>
      <c r="AE328" s="622"/>
      <c r="AF328" s="622"/>
      <c r="AG328" s="622"/>
      <c r="AH328" s="622"/>
      <c r="AI328" s="622"/>
      <c r="AJ328" s="622"/>
      <c r="AK328" s="622"/>
      <c r="AL328" s="622"/>
      <c r="AM328" s="622"/>
      <c r="AN328" s="622"/>
      <c r="AO328" s="622"/>
      <c r="AP328" s="622"/>
      <c r="AQ328" s="622"/>
      <c r="AR328" s="622"/>
      <c r="AS328" s="622"/>
      <c r="AT328" s="622"/>
      <c r="AU328" s="622"/>
      <c r="AV328" s="622"/>
      <c r="AW328" s="622"/>
      <c r="AX328" s="622"/>
      <c r="AY328" s="622"/>
      <c r="AZ328" s="622"/>
      <c r="BA328" s="622"/>
      <c r="BB328" s="622"/>
      <c r="BC328" s="622"/>
      <c r="BD328" s="622"/>
      <c r="BE328" s="622"/>
      <c r="BF328" s="622"/>
      <c r="BG328" s="622"/>
      <c r="BH328" s="622"/>
      <c r="BI328" s="622"/>
      <c r="BJ328" s="622"/>
      <c r="BK328" s="622"/>
      <c r="BL328" s="622"/>
      <c r="BM328" s="622"/>
      <c r="BN328" s="622"/>
      <c r="BO328" s="622"/>
      <c r="BP328" s="622"/>
      <c r="BQ328" s="622"/>
      <c r="BR328" s="622"/>
      <c r="BS328" s="622"/>
      <c r="BT328" s="622"/>
      <c r="BU328" s="622"/>
      <c r="BV328" s="622"/>
      <c r="BW328" s="622"/>
      <c r="BX328" s="622"/>
      <c r="BY328" s="622"/>
      <c r="BZ328" s="622"/>
      <c r="CA328" s="622"/>
      <c r="CB328" s="622"/>
      <c r="CC328" s="622"/>
      <c r="CD328" s="622"/>
      <c r="CE328" s="622"/>
      <c r="CF328" s="622"/>
      <c r="CG328" s="622"/>
      <c r="CH328" s="622"/>
      <c r="CI328" s="622"/>
      <c r="CJ328" s="622"/>
      <c r="CK328" s="622"/>
      <c r="CL328" s="622"/>
      <c r="CM328" s="622"/>
      <c r="CN328" s="622"/>
      <c r="CO328" s="622"/>
      <c r="CP328" s="622"/>
      <c r="CQ328" s="622"/>
      <c r="CR328" s="622"/>
      <c r="CS328" s="622"/>
      <c r="CT328" s="622"/>
      <c r="CU328" s="622"/>
    </row>
    <row r="329" spans="1:99" s="623" customFormat="1" ht="30.75">
      <c r="A329" s="691"/>
      <c r="B329" s="227" t="s">
        <v>23</v>
      </c>
      <c r="C329" s="293" t="s">
        <v>199</v>
      </c>
      <c r="D329" s="227" t="s">
        <v>13</v>
      </c>
      <c r="E329" s="240"/>
      <c r="F329" s="24" t="s">
        <v>14</v>
      </c>
      <c r="G329" s="17">
        <f>C329*E329</f>
        <v>0</v>
      </c>
      <c r="H329" s="620"/>
      <c r="I329" s="620"/>
      <c r="J329" s="621"/>
      <c r="K329" s="621"/>
      <c r="L329" s="621"/>
      <c r="M329" s="621"/>
      <c r="N329" s="621"/>
      <c r="O329" s="622"/>
      <c r="P329" s="622"/>
      <c r="Q329" s="622"/>
      <c r="R329" s="622"/>
      <c r="S329" s="622"/>
      <c r="T329" s="622"/>
      <c r="U329" s="622"/>
      <c r="V329" s="622"/>
      <c r="W329" s="622"/>
      <c r="X329" s="622"/>
      <c r="Y329" s="622"/>
      <c r="Z329" s="622"/>
      <c r="AA329" s="622"/>
      <c r="AB329" s="622"/>
      <c r="AC329" s="622"/>
      <c r="AD329" s="622"/>
      <c r="AE329" s="622"/>
      <c r="AF329" s="622"/>
      <c r="AG329" s="622"/>
      <c r="AH329" s="622"/>
      <c r="AI329" s="622"/>
      <c r="AJ329" s="622"/>
      <c r="AK329" s="622"/>
      <c r="AL329" s="622"/>
      <c r="AM329" s="622"/>
      <c r="AN329" s="622"/>
      <c r="AO329" s="622"/>
      <c r="AP329" s="622"/>
      <c r="AQ329" s="622"/>
      <c r="AR329" s="622"/>
      <c r="AS329" s="622"/>
      <c r="AT329" s="622"/>
      <c r="AU329" s="622"/>
      <c r="AV329" s="622"/>
      <c r="AW329" s="622"/>
      <c r="AX329" s="622"/>
      <c r="AY329" s="622"/>
      <c r="AZ329" s="622"/>
      <c r="BA329" s="622"/>
      <c r="BB329" s="622"/>
      <c r="BC329" s="622"/>
      <c r="BD329" s="622"/>
      <c r="BE329" s="622"/>
      <c r="BF329" s="622"/>
      <c r="BG329" s="622"/>
      <c r="BH329" s="622"/>
      <c r="BI329" s="622"/>
      <c r="BJ329" s="622"/>
      <c r="BK329" s="622"/>
      <c r="BL329" s="622"/>
      <c r="BM329" s="622"/>
      <c r="BN329" s="622"/>
      <c r="BO329" s="622"/>
      <c r="BP329" s="622"/>
      <c r="BQ329" s="622"/>
      <c r="BR329" s="622"/>
      <c r="BS329" s="622"/>
      <c r="BT329" s="622"/>
      <c r="BU329" s="622"/>
      <c r="BV329" s="622"/>
      <c r="BW329" s="622"/>
      <c r="BX329" s="622"/>
      <c r="BY329" s="622"/>
      <c r="BZ329" s="622"/>
      <c r="CA329" s="622"/>
      <c r="CB329" s="622"/>
      <c r="CC329" s="622"/>
      <c r="CD329" s="622"/>
      <c r="CE329" s="622"/>
      <c r="CF329" s="622"/>
      <c r="CG329" s="622"/>
      <c r="CH329" s="622"/>
      <c r="CI329" s="622"/>
      <c r="CJ329" s="622"/>
      <c r="CK329" s="622"/>
      <c r="CL329" s="622"/>
      <c r="CM329" s="622"/>
      <c r="CN329" s="622"/>
      <c r="CO329" s="622"/>
      <c r="CP329" s="622"/>
      <c r="CQ329" s="622"/>
      <c r="CR329" s="622"/>
      <c r="CS329" s="622"/>
      <c r="CT329" s="622"/>
      <c r="CU329" s="622"/>
    </row>
    <row r="330" spans="1:99" s="623" customFormat="1" ht="15.75">
      <c r="A330" s="691"/>
      <c r="B330" s="227"/>
      <c r="C330" s="293"/>
      <c r="D330" s="227"/>
      <c r="E330" s="240"/>
      <c r="F330" s="24"/>
      <c r="G330" s="17"/>
      <c r="H330" s="620"/>
      <c r="I330" s="620"/>
      <c r="J330" s="621"/>
      <c r="K330" s="621"/>
      <c r="L330" s="621"/>
      <c r="M330" s="621"/>
      <c r="N330" s="621"/>
      <c r="O330" s="622"/>
      <c r="P330" s="622"/>
      <c r="Q330" s="622"/>
      <c r="R330" s="622"/>
      <c r="S330" s="622"/>
      <c r="T330" s="622"/>
      <c r="U330" s="622"/>
      <c r="V330" s="622"/>
      <c r="W330" s="622"/>
      <c r="X330" s="622"/>
      <c r="Y330" s="622"/>
      <c r="Z330" s="622"/>
      <c r="AA330" s="622"/>
      <c r="AB330" s="622"/>
      <c r="AC330" s="622"/>
      <c r="AD330" s="622"/>
      <c r="AE330" s="622"/>
      <c r="AF330" s="622"/>
      <c r="AG330" s="622"/>
      <c r="AH330" s="622"/>
      <c r="AI330" s="622"/>
      <c r="AJ330" s="622"/>
      <c r="AK330" s="622"/>
      <c r="AL330" s="622"/>
      <c r="AM330" s="622"/>
      <c r="AN330" s="622"/>
      <c r="AO330" s="622"/>
      <c r="AP330" s="622"/>
      <c r="AQ330" s="622"/>
      <c r="AR330" s="622"/>
      <c r="AS330" s="622"/>
      <c r="AT330" s="622"/>
      <c r="AU330" s="622"/>
      <c r="AV330" s="622"/>
      <c r="AW330" s="622"/>
      <c r="AX330" s="622"/>
      <c r="AY330" s="622"/>
      <c r="AZ330" s="622"/>
      <c r="BA330" s="622"/>
      <c r="BB330" s="622"/>
      <c r="BC330" s="622"/>
      <c r="BD330" s="622"/>
      <c r="BE330" s="622"/>
      <c r="BF330" s="622"/>
      <c r="BG330" s="622"/>
      <c r="BH330" s="622"/>
      <c r="BI330" s="622"/>
      <c r="BJ330" s="622"/>
      <c r="BK330" s="622"/>
      <c r="BL330" s="622"/>
      <c r="BM330" s="622"/>
      <c r="BN330" s="622"/>
      <c r="BO330" s="622"/>
      <c r="BP330" s="622"/>
      <c r="BQ330" s="622"/>
      <c r="BR330" s="622"/>
      <c r="BS330" s="622"/>
      <c r="BT330" s="622"/>
      <c r="BU330" s="622"/>
      <c r="BV330" s="622"/>
      <c r="BW330" s="622"/>
      <c r="BX330" s="622"/>
      <c r="BY330" s="622"/>
      <c r="BZ330" s="622"/>
      <c r="CA330" s="622"/>
      <c r="CB330" s="622"/>
      <c r="CC330" s="622"/>
      <c r="CD330" s="622"/>
      <c r="CE330" s="622"/>
      <c r="CF330" s="622"/>
      <c r="CG330" s="622"/>
      <c r="CH330" s="622"/>
      <c r="CI330" s="622"/>
      <c r="CJ330" s="622"/>
      <c r="CK330" s="622"/>
      <c r="CL330" s="622"/>
      <c r="CM330" s="622"/>
      <c r="CN330" s="622"/>
      <c r="CO330" s="622"/>
      <c r="CP330" s="622"/>
      <c r="CQ330" s="622"/>
      <c r="CR330" s="622"/>
      <c r="CS330" s="622"/>
      <c r="CT330" s="622"/>
      <c r="CU330" s="622"/>
    </row>
    <row r="331" spans="1:99" s="623" customFormat="1" ht="30">
      <c r="A331" s="691"/>
      <c r="B331" s="29" t="s">
        <v>420</v>
      </c>
      <c r="C331" s="628" t="s">
        <v>417</v>
      </c>
      <c r="D331" s="750"/>
      <c r="E331" s="751"/>
      <c r="F331" s="752"/>
      <c r="G331" s="753"/>
      <c r="H331" s="620"/>
      <c r="I331" s="620"/>
      <c r="J331" s="621"/>
      <c r="K331" s="621"/>
      <c r="L331" s="621"/>
      <c r="M331" s="621"/>
      <c r="N331" s="621"/>
      <c r="O331" s="622"/>
      <c r="P331" s="622"/>
      <c r="Q331" s="622"/>
      <c r="R331" s="622"/>
      <c r="S331" s="622"/>
      <c r="T331" s="622"/>
      <c r="U331" s="622"/>
      <c r="V331" s="622"/>
      <c r="W331" s="622"/>
      <c r="X331" s="622"/>
      <c r="Y331" s="622"/>
      <c r="Z331" s="622"/>
      <c r="AA331" s="622"/>
      <c r="AB331" s="622"/>
      <c r="AC331" s="622"/>
      <c r="AD331" s="622"/>
      <c r="AE331" s="622"/>
      <c r="AF331" s="622"/>
      <c r="AG331" s="622"/>
      <c r="AH331" s="622"/>
      <c r="AI331" s="622"/>
      <c r="AJ331" s="622"/>
      <c r="AK331" s="622"/>
      <c r="AL331" s="622"/>
      <c r="AM331" s="622"/>
      <c r="AN331" s="622"/>
      <c r="AO331" s="622"/>
      <c r="AP331" s="622"/>
      <c r="AQ331" s="622"/>
      <c r="AR331" s="622"/>
      <c r="AS331" s="622"/>
      <c r="AT331" s="622"/>
      <c r="AU331" s="622"/>
      <c r="AV331" s="622"/>
      <c r="AW331" s="622"/>
      <c r="AX331" s="622"/>
      <c r="AY331" s="622"/>
      <c r="AZ331" s="622"/>
      <c r="BA331" s="622"/>
      <c r="BB331" s="622"/>
      <c r="BC331" s="622"/>
      <c r="BD331" s="622"/>
      <c r="BE331" s="622"/>
      <c r="BF331" s="622"/>
      <c r="BG331" s="622"/>
      <c r="BH331" s="622"/>
      <c r="BI331" s="622"/>
      <c r="BJ331" s="622"/>
      <c r="BK331" s="622"/>
      <c r="BL331" s="622"/>
      <c r="BM331" s="622"/>
      <c r="BN331" s="622"/>
      <c r="BO331" s="622"/>
      <c r="BP331" s="622"/>
      <c r="BQ331" s="622"/>
      <c r="BR331" s="622"/>
      <c r="BS331" s="622"/>
      <c r="BT331" s="622"/>
      <c r="BU331" s="622"/>
      <c r="BV331" s="622"/>
      <c r="BW331" s="622"/>
      <c r="BX331" s="622"/>
      <c r="BY331" s="622"/>
      <c r="BZ331" s="622"/>
      <c r="CA331" s="622"/>
      <c r="CB331" s="622"/>
      <c r="CC331" s="622"/>
      <c r="CD331" s="622"/>
      <c r="CE331" s="622"/>
      <c r="CF331" s="622"/>
      <c r="CG331" s="622"/>
      <c r="CH331" s="622"/>
      <c r="CI331" s="622"/>
      <c r="CJ331" s="622"/>
      <c r="CK331" s="622"/>
      <c r="CL331" s="622"/>
      <c r="CM331" s="622"/>
      <c r="CN331" s="622"/>
      <c r="CO331" s="622"/>
      <c r="CP331" s="622"/>
      <c r="CQ331" s="622"/>
      <c r="CR331" s="622"/>
      <c r="CS331" s="622"/>
      <c r="CT331" s="622"/>
      <c r="CU331" s="622"/>
    </row>
    <row r="332" spans="1:99" s="623" customFormat="1" ht="30">
      <c r="A332" s="691"/>
      <c r="B332" s="754"/>
      <c r="C332" s="628" t="s">
        <v>418</v>
      </c>
      <c r="D332" s="750"/>
      <c r="E332" s="751"/>
      <c r="F332" s="752"/>
      <c r="G332" s="753"/>
      <c r="H332" s="620"/>
      <c r="I332" s="620"/>
      <c r="J332" s="621"/>
      <c r="K332" s="621"/>
      <c r="L332" s="621"/>
      <c r="M332" s="621"/>
      <c r="N332" s="621"/>
      <c r="O332" s="622"/>
      <c r="P332" s="622"/>
      <c r="Q332" s="622"/>
      <c r="R332" s="622"/>
      <c r="S332" s="622"/>
      <c r="T332" s="622"/>
      <c r="U332" s="622"/>
      <c r="V332" s="622"/>
      <c r="W332" s="622"/>
      <c r="X332" s="622"/>
      <c r="Y332" s="622"/>
      <c r="Z332" s="622"/>
      <c r="AA332" s="622"/>
      <c r="AB332" s="622"/>
      <c r="AC332" s="622"/>
      <c r="AD332" s="622"/>
      <c r="AE332" s="622"/>
      <c r="AF332" s="622"/>
      <c r="AG332" s="622"/>
      <c r="AH332" s="622"/>
      <c r="AI332" s="622"/>
      <c r="AJ332" s="622"/>
      <c r="AK332" s="622"/>
      <c r="AL332" s="622"/>
      <c r="AM332" s="622"/>
      <c r="AN332" s="622"/>
      <c r="AO332" s="622"/>
      <c r="AP332" s="622"/>
      <c r="AQ332" s="622"/>
      <c r="AR332" s="622"/>
      <c r="AS332" s="622"/>
      <c r="AT332" s="622"/>
      <c r="AU332" s="622"/>
      <c r="AV332" s="622"/>
      <c r="AW332" s="622"/>
      <c r="AX332" s="622"/>
      <c r="AY332" s="622"/>
      <c r="AZ332" s="622"/>
      <c r="BA332" s="622"/>
      <c r="BB332" s="622"/>
      <c r="BC332" s="622"/>
      <c r="BD332" s="622"/>
      <c r="BE332" s="622"/>
      <c r="BF332" s="622"/>
      <c r="BG332" s="622"/>
      <c r="BH332" s="622"/>
      <c r="BI332" s="622"/>
      <c r="BJ332" s="622"/>
      <c r="BK332" s="622"/>
      <c r="BL332" s="622"/>
      <c r="BM332" s="622"/>
      <c r="BN332" s="622"/>
      <c r="BO332" s="622"/>
      <c r="BP332" s="622"/>
      <c r="BQ332" s="622"/>
      <c r="BR332" s="622"/>
      <c r="BS332" s="622"/>
      <c r="BT332" s="622"/>
      <c r="BU332" s="622"/>
      <c r="BV332" s="622"/>
      <c r="BW332" s="622"/>
      <c r="BX332" s="622"/>
      <c r="BY332" s="622"/>
      <c r="BZ332" s="622"/>
      <c r="CA332" s="622"/>
      <c r="CB332" s="622"/>
      <c r="CC332" s="622"/>
      <c r="CD332" s="622"/>
      <c r="CE332" s="622"/>
      <c r="CF332" s="622"/>
      <c r="CG332" s="622"/>
      <c r="CH332" s="622"/>
      <c r="CI332" s="622"/>
      <c r="CJ332" s="622"/>
      <c r="CK332" s="622"/>
      <c r="CL332" s="622"/>
      <c r="CM332" s="622"/>
      <c r="CN332" s="622"/>
      <c r="CO332" s="622"/>
      <c r="CP332" s="622"/>
      <c r="CQ332" s="622"/>
      <c r="CR332" s="622"/>
      <c r="CS332" s="622"/>
      <c r="CT332" s="622"/>
      <c r="CU332" s="622"/>
    </row>
    <row r="333" spans="1:99" s="623" customFormat="1" ht="15.75">
      <c r="A333" s="691"/>
      <c r="B333" s="750"/>
      <c r="C333" s="590" t="s">
        <v>419</v>
      </c>
      <c r="D333" s="750"/>
      <c r="E333" s="751"/>
      <c r="F333" s="752"/>
      <c r="G333" s="753"/>
      <c r="H333" s="620"/>
      <c r="I333" s="620"/>
      <c r="J333" s="621"/>
      <c r="K333" s="621"/>
      <c r="L333" s="621"/>
      <c r="M333" s="621"/>
      <c r="N333" s="621"/>
      <c r="O333" s="622"/>
      <c r="P333" s="622"/>
      <c r="Q333" s="622"/>
      <c r="R333" s="622"/>
      <c r="S333" s="622"/>
      <c r="T333" s="622"/>
      <c r="U333" s="622"/>
      <c r="V333" s="622"/>
      <c r="W333" s="622"/>
      <c r="X333" s="622"/>
      <c r="Y333" s="622"/>
      <c r="Z333" s="622"/>
      <c r="AA333" s="622"/>
      <c r="AB333" s="622"/>
      <c r="AC333" s="622"/>
      <c r="AD333" s="622"/>
      <c r="AE333" s="622"/>
      <c r="AF333" s="622"/>
      <c r="AG333" s="622"/>
      <c r="AH333" s="622"/>
      <c r="AI333" s="622"/>
      <c r="AJ333" s="622"/>
      <c r="AK333" s="622"/>
      <c r="AL333" s="622"/>
      <c r="AM333" s="622"/>
      <c r="AN333" s="622"/>
      <c r="AO333" s="622"/>
      <c r="AP333" s="622"/>
      <c r="AQ333" s="622"/>
      <c r="AR333" s="622"/>
      <c r="AS333" s="622"/>
      <c r="AT333" s="622"/>
      <c r="AU333" s="622"/>
      <c r="AV333" s="622"/>
      <c r="AW333" s="622"/>
      <c r="AX333" s="622"/>
      <c r="AY333" s="622"/>
      <c r="AZ333" s="622"/>
      <c r="BA333" s="622"/>
      <c r="BB333" s="622"/>
      <c r="BC333" s="622"/>
      <c r="BD333" s="622"/>
      <c r="BE333" s="622"/>
      <c r="BF333" s="622"/>
      <c r="BG333" s="622"/>
      <c r="BH333" s="622"/>
      <c r="BI333" s="622"/>
      <c r="BJ333" s="622"/>
      <c r="BK333" s="622"/>
      <c r="BL333" s="622"/>
      <c r="BM333" s="622"/>
      <c r="BN333" s="622"/>
      <c r="BO333" s="622"/>
      <c r="BP333" s="622"/>
      <c r="BQ333" s="622"/>
      <c r="BR333" s="622"/>
      <c r="BS333" s="622"/>
      <c r="BT333" s="622"/>
      <c r="BU333" s="622"/>
      <c r="BV333" s="622"/>
      <c r="BW333" s="622"/>
      <c r="BX333" s="622"/>
      <c r="BY333" s="622"/>
      <c r="BZ333" s="622"/>
      <c r="CA333" s="622"/>
      <c r="CB333" s="622"/>
      <c r="CC333" s="622"/>
      <c r="CD333" s="622"/>
      <c r="CE333" s="622"/>
      <c r="CF333" s="622"/>
      <c r="CG333" s="622"/>
      <c r="CH333" s="622"/>
      <c r="CI333" s="622"/>
      <c r="CJ333" s="622"/>
      <c r="CK333" s="622"/>
      <c r="CL333" s="622"/>
      <c r="CM333" s="622"/>
      <c r="CN333" s="622"/>
      <c r="CO333" s="622"/>
      <c r="CP333" s="622"/>
      <c r="CQ333" s="622"/>
      <c r="CR333" s="622"/>
      <c r="CS333" s="622"/>
      <c r="CT333" s="622"/>
      <c r="CU333" s="622"/>
    </row>
    <row r="334" spans="1:99" s="623" customFormat="1" ht="8.25" customHeight="1">
      <c r="A334" s="691"/>
      <c r="B334" s="750"/>
      <c r="C334" s="755"/>
      <c r="D334" s="750"/>
      <c r="E334" s="751"/>
      <c r="F334" s="752"/>
      <c r="G334" s="753"/>
      <c r="H334" s="620"/>
      <c r="I334" s="620"/>
      <c r="J334" s="621"/>
      <c r="K334" s="621"/>
      <c r="L334" s="621"/>
      <c r="M334" s="621"/>
      <c r="N334" s="621"/>
      <c r="O334" s="622"/>
      <c r="P334" s="622"/>
      <c r="Q334" s="622"/>
      <c r="R334" s="622"/>
      <c r="S334" s="622"/>
      <c r="T334" s="622"/>
      <c r="U334" s="622"/>
      <c r="V334" s="622"/>
      <c r="W334" s="622"/>
      <c r="X334" s="622"/>
      <c r="Y334" s="622"/>
      <c r="Z334" s="622"/>
      <c r="AA334" s="622"/>
      <c r="AB334" s="622"/>
      <c r="AC334" s="622"/>
      <c r="AD334" s="622"/>
      <c r="AE334" s="622"/>
      <c r="AF334" s="622"/>
      <c r="AG334" s="622"/>
      <c r="AH334" s="622"/>
      <c r="AI334" s="622"/>
      <c r="AJ334" s="622"/>
      <c r="AK334" s="622"/>
      <c r="AL334" s="622"/>
      <c r="AM334" s="622"/>
      <c r="AN334" s="622"/>
      <c r="AO334" s="622"/>
      <c r="AP334" s="622"/>
      <c r="AQ334" s="622"/>
      <c r="AR334" s="622"/>
      <c r="AS334" s="622"/>
      <c r="AT334" s="622"/>
      <c r="AU334" s="622"/>
      <c r="AV334" s="622"/>
      <c r="AW334" s="622"/>
      <c r="AX334" s="622"/>
      <c r="AY334" s="622"/>
      <c r="AZ334" s="622"/>
      <c r="BA334" s="622"/>
      <c r="BB334" s="622"/>
      <c r="BC334" s="622"/>
      <c r="BD334" s="622"/>
      <c r="BE334" s="622"/>
      <c r="BF334" s="622"/>
      <c r="BG334" s="622"/>
      <c r="BH334" s="622"/>
      <c r="BI334" s="622"/>
      <c r="BJ334" s="622"/>
      <c r="BK334" s="622"/>
      <c r="BL334" s="622"/>
      <c r="BM334" s="622"/>
      <c r="BN334" s="622"/>
      <c r="BO334" s="622"/>
      <c r="BP334" s="622"/>
      <c r="BQ334" s="622"/>
      <c r="BR334" s="622"/>
      <c r="BS334" s="622"/>
      <c r="BT334" s="622"/>
      <c r="BU334" s="622"/>
      <c r="BV334" s="622"/>
      <c r="BW334" s="622"/>
      <c r="BX334" s="622"/>
      <c r="BY334" s="622"/>
      <c r="BZ334" s="622"/>
      <c r="CA334" s="622"/>
      <c r="CB334" s="622"/>
      <c r="CC334" s="622"/>
      <c r="CD334" s="622"/>
      <c r="CE334" s="622"/>
      <c r="CF334" s="622"/>
      <c r="CG334" s="622"/>
      <c r="CH334" s="622"/>
      <c r="CI334" s="622"/>
      <c r="CJ334" s="622"/>
      <c r="CK334" s="622"/>
      <c r="CL334" s="622"/>
      <c r="CM334" s="622"/>
      <c r="CN334" s="622"/>
      <c r="CO334" s="622"/>
      <c r="CP334" s="622"/>
      <c r="CQ334" s="622"/>
      <c r="CR334" s="622"/>
      <c r="CS334" s="622"/>
      <c r="CT334" s="622"/>
      <c r="CU334" s="622"/>
    </row>
    <row r="335" spans="1:99" s="623" customFormat="1" ht="30.75">
      <c r="A335" s="691"/>
      <c r="B335" s="227" t="s">
        <v>23</v>
      </c>
      <c r="C335" s="293" t="s">
        <v>196</v>
      </c>
      <c r="D335" s="227" t="s">
        <v>13</v>
      </c>
      <c r="E335" s="240"/>
      <c r="F335" s="24" t="s">
        <v>14</v>
      </c>
      <c r="G335" s="17">
        <f>C335*E335</f>
        <v>0</v>
      </c>
      <c r="H335" s="620"/>
      <c r="I335" s="620"/>
      <c r="J335" s="621"/>
      <c r="K335" s="621"/>
      <c r="L335" s="621"/>
      <c r="M335" s="621"/>
      <c r="N335" s="621"/>
      <c r="O335" s="622"/>
      <c r="P335" s="622"/>
      <c r="Q335" s="622"/>
      <c r="R335" s="622"/>
      <c r="S335" s="622"/>
      <c r="T335" s="622"/>
      <c r="U335" s="622"/>
      <c r="V335" s="622"/>
      <c r="W335" s="622"/>
      <c r="X335" s="622"/>
      <c r="Y335" s="622"/>
      <c r="Z335" s="622"/>
      <c r="AA335" s="622"/>
      <c r="AB335" s="622"/>
      <c r="AC335" s="622"/>
      <c r="AD335" s="622"/>
      <c r="AE335" s="622"/>
      <c r="AF335" s="622"/>
      <c r="AG335" s="622"/>
      <c r="AH335" s="622"/>
      <c r="AI335" s="622"/>
      <c r="AJ335" s="622"/>
      <c r="AK335" s="622"/>
      <c r="AL335" s="622"/>
      <c r="AM335" s="622"/>
      <c r="AN335" s="622"/>
      <c r="AO335" s="622"/>
      <c r="AP335" s="622"/>
      <c r="AQ335" s="622"/>
      <c r="AR335" s="622"/>
      <c r="AS335" s="622"/>
      <c r="AT335" s="622"/>
      <c r="AU335" s="622"/>
      <c r="AV335" s="622"/>
      <c r="AW335" s="622"/>
      <c r="AX335" s="622"/>
      <c r="AY335" s="622"/>
      <c r="AZ335" s="622"/>
      <c r="BA335" s="622"/>
      <c r="BB335" s="622"/>
      <c r="BC335" s="622"/>
      <c r="BD335" s="622"/>
      <c r="BE335" s="622"/>
      <c r="BF335" s="622"/>
      <c r="BG335" s="622"/>
      <c r="BH335" s="622"/>
      <c r="BI335" s="622"/>
      <c r="BJ335" s="622"/>
      <c r="BK335" s="622"/>
      <c r="BL335" s="622"/>
      <c r="BM335" s="622"/>
      <c r="BN335" s="622"/>
      <c r="BO335" s="622"/>
      <c r="BP335" s="622"/>
      <c r="BQ335" s="622"/>
      <c r="BR335" s="622"/>
      <c r="BS335" s="622"/>
      <c r="BT335" s="622"/>
      <c r="BU335" s="622"/>
      <c r="BV335" s="622"/>
      <c r="BW335" s="622"/>
      <c r="BX335" s="622"/>
      <c r="BY335" s="622"/>
      <c r="BZ335" s="622"/>
      <c r="CA335" s="622"/>
      <c r="CB335" s="622"/>
      <c r="CC335" s="622"/>
      <c r="CD335" s="622"/>
      <c r="CE335" s="622"/>
      <c r="CF335" s="622"/>
      <c r="CG335" s="622"/>
      <c r="CH335" s="622"/>
      <c r="CI335" s="622"/>
      <c r="CJ335" s="622"/>
      <c r="CK335" s="622"/>
      <c r="CL335" s="622"/>
      <c r="CM335" s="622"/>
      <c r="CN335" s="622"/>
      <c r="CO335" s="622"/>
      <c r="CP335" s="622"/>
      <c r="CQ335" s="622"/>
      <c r="CR335" s="622"/>
      <c r="CS335" s="622"/>
      <c r="CT335" s="622"/>
      <c r="CU335" s="622"/>
    </row>
    <row r="336" spans="1:99" s="623" customFormat="1" ht="15.75">
      <c r="A336" s="691"/>
      <c r="B336" s="227"/>
      <c r="C336" s="293"/>
      <c r="D336" s="227"/>
      <c r="E336" s="240"/>
      <c r="F336" s="24"/>
      <c r="G336" s="17"/>
      <c r="H336" s="620"/>
      <c r="I336" s="620"/>
      <c r="J336" s="621"/>
      <c r="K336" s="621"/>
      <c r="L336" s="621"/>
      <c r="M336" s="621"/>
      <c r="N336" s="621"/>
      <c r="O336" s="622"/>
      <c r="P336" s="622"/>
      <c r="Q336" s="622"/>
      <c r="R336" s="622"/>
      <c r="S336" s="622"/>
      <c r="T336" s="622"/>
      <c r="U336" s="622"/>
      <c r="V336" s="622"/>
      <c r="W336" s="622"/>
      <c r="X336" s="622"/>
      <c r="Y336" s="622"/>
      <c r="Z336" s="622"/>
      <c r="AA336" s="622"/>
      <c r="AB336" s="622"/>
      <c r="AC336" s="622"/>
      <c r="AD336" s="622"/>
      <c r="AE336" s="622"/>
      <c r="AF336" s="622"/>
      <c r="AG336" s="622"/>
      <c r="AH336" s="622"/>
      <c r="AI336" s="622"/>
      <c r="AJ336" s="622"/>
      <c r="AK336" s="622"/>
      <c r="AL336" s="622"/>
      <c r="AM336" s="622"/>
      <c r="AN336" s="622"/>
      <c r="AO336" s="622"/>
      <c r="AP336" s="622"/>
      <c r="AQ336" s="622"/>
      <c r="AR336" s="622"/>
      <c r="AS336" s="622"/>
      <c r="AT336" s="622"/>
      <c r="AU336" s="622"/>
      <c r="AV336" s="622"/>
      <c r="AW336" s="622"/>
      <c r="AX336" s="622"/>
      <c r="AY336" s="622"/>
      <c r="AZ336" s="622"/>
      <c r="BA336" s="622"/>
      <c r="BB336" s="622"/>
      <c r="BC336" s="622"/>
      <c r="BD336" s="622"/>
      <c r="BE336" s="622"/>
      <c r="BF336" s="622"/>
      <c r="BG336" s="622"/>
      <c r="BH336" s="622"/>
      <c r="BI336" s="622"/>
      <c r="BJ336" s="622"/>
      <c r="BK336" s="622"/>
      <c r="BL336" s="622"/>
      <c r="BM336" s="622"/>
      <c r="BN336" s="622"/>
      <c r="BO336" s="622"/>
      <c r="BP336" s="622"/>
      <c r="BQ336" s="622"/>
      <c r="BR336" s="622"/>
      <c r="BS336" s="622"/>
      <c r="BT336" s="622"/>
      <c r="BU336" s="622"/>
      <c r="BV336" s="622"/>
      <c r="BW336" s="622"/>
      <c r="BX336" s="622"/>
      <c r="BY336" s="622"/>
      <c r="BZ336" s="622"/>
      <c r="CA336" s="622"/>
      <c r="CB336" s="622"/>
      <c r="CC336" s="622"/>
      <c r="CD336" s="622"/>
      <c r="CE336" s="622"/>
      <c r="CF336" s="622"/>
      <c r="CG336" s="622"/>
      <c r="CH336" s="622"/>
      <c r="CI336" s="622"/>
      <c r="CJ336" s="622"/>
      <c r="CK336" s="622"/>
      <c r="CL336" s="622"/>
      <c r="CM336" s="622"/>
      <c r="CN336" s="622"/>
      <c r="CO336" s="622"/>
      <c r="CP336" s="622"/>
      <c r="CQ336" s="622"/>
      <c r="CR336" s="622"/>
      <c r="CS336" s="622"/>
      <c r="CT336" s="622"/>
      <c r="CU336" s="622"/>
    </row>
    <row r="337" spans="1:99" s="623" customFormat="1" ht="15.75">
      <c r="A337" s="380"/>
      <c r="B337" s="756"/>
      <c r="C337" s="619" t="s">
        <v>90</v>
      </c>
      <c r="D337" s="51"/>
      <c r="E337" s="367"/>
      <c r="F337" s="51"/>
      <c r="G337" s="52"/>
      <c r="H337" s="620"/>
      <c r="I337" s="620"/>
      <c r="J337" s="621"/>
      <c r="K337" s="621"/>
      <c r="L337" s="621"/>
      <c r="M337" s="621"/>
      <c r="N337" s="621"/>
      <c r="O337" s="622"/>
      <c r="P337" s="622"/>
      <c r="Q337" s="622"/>
      <c r="R337" s="622"/>
      <c r="S337" s="622"/>
      <c r="T337" s="622"/>
      <c r="U337" s="622"/>
      <c r="V337" s="622"/>
      <c r="W337" s="622"/>
      <c r="X337" s="622"/>
      <c r="Y337" s="622"/>
      <c r="Z337" s="622"/>
      <c r="AA337" s="622"/>
      <c r="AB337" s="622"/>
      <c r="AC337" s="622"/>
      <c r="AD337" s="622"/>
      <c r="AE337" s="622"/>
      <c r="AF337" s="622"/>
      <c r="AG337" s="622"/>
      <c r="AH337" s="622"/>
      <c r="AI337" s="622"/>
      <c r="AJ337" s="622"/>
      <c r="AK337" s="622"/>
      <c r="AL337" s="622"/>
      <c r="AM337" s="622"/>
      <c r="AN337" s="622"/>
      <c r="AO337" s="622"/>
      <c r="AP337" s="622"/>
      <c r="AQ337" s="622"/>
      <c r="AR337" s="622"/>
      <c r="AS337" s="622"/>
      <c r="AT337" s="622"/>
      <c r="AU337" s="622"/>
      <c r="AV337" s="622"/>
      <c r="AW337" s="622"/>
      <c r="AX337" s="622"/>
      <c r="AY337" s="622"/>
      <c r="AZ337" s="622"/>
      <c r="BA337" s="622"/>
      <c r="BB337" s="622"/>
      <c r="BC337" s="622"/>
      <c r="BD337" s="622"/>
      <c r="BE337" s="622"/>
      <c r="BF337" s="622"/>
      <c r="BG337" s="622"/>
      <c r="BH337" s="622"/>
      <c r="BI337" s="622"/>
      <c r="BJ337" s="622"/>
      <c r="BK337" s="622"/>
      <c r="BL337" s="622"/>
      <c r="BM337" s="622"/>
      <c r="BN337" s="622"/>
      <c r="BO337" s="622"/>
      <c r="BP337" s="622"/>
      <c r="BQ337" s="622"/>
      <c r="BR337" s="622"/>
      <c r="BS337" s="622"/>
      <c r="BT337" s="622"/>
      <c r="BU337" s="622"/>
      <c r="BV337" s="622"/>
      <c r="BW337" s="622"/>
      <c r="BX337" s="622"/>
      <c r="BY337" s="622"/>
      <c r="BZ337" s="622"/>
      <c r="CA337" s="622"/>
      <c r="CB337" s="622"/>
      <c r="CC337" s="622"/>
      <c r="CD337" s="622"/>
      <c r="CE337" s="622"/>
      <c r="CF337" s="622"/>
      <c r="CG337" s="622"/>
      <c r="CH337" s="622"/>
      <c r="CI337" s="622"/>
      <c r="CJ337" s="622"/>
      <c r="CK337" s="622"/>
      <c r="CL337" s="622"/>
      <c r="CM337" s="622"/>
      <c r="CN337" s="622"/>
      <c r="CO337" s="622"/>
      <c r="CP337" s="622"/>
      <c r="CQ337" s="622"/>
      <c r="CR337" s="622"/>
      <c r="CS337" s="622"/>
      <c r="CT337" s="622"/>
      <c r="CU337" s="622"/>
    </row>
    <row r="338" spans="1:99" s="623" customFormat="1" ht="15.75">
      <c r="A338" s="380"/>
      <c r="B338" s="756"/>
      <c r="C338" s="624" t="s">
        <v>91</v>
      </c>
      <c r="D338" s="51"/>
      <c r="E338" s="367"/>
      <c r="F338" s="51"/>
      <c r="G338" s="52"/>
      <c r="H338" s="620"/>
      <c r="I338" s="620"/>
      <c r="J338" s="621"/>
      <c r="K338" s="621"/>
      <c r="L338" s="621"/>
      <c r="M338" s="621"/>
      <c r="N338" s="621"/>
      <c r="O338" s="622"/>
      <c r="P338" s="622"/>
      <c r="Q338" s="622"/>
      <c r="R338" s="622"/>
      <c r="S338" s="622"/>
      <c r="T338" s="622"/>
      <c r="U338" s="622"/>
      <c r="V338" s="622"/>
      <c r="W338" s="622"/>
      <c r="X338" s="622"/>
      <c r="Y338" s="622"/>
      <c r="Z338" s="622"/>
      <c r="AA338" s="622"/>
      <c r="AB338" s="622"/>
      <c r="AC338" s="622"/>
      <c r="AD338" s="622"/>
      <c r="AE338" s="622"/>
      <c r="AF338" s="622"/>
      <c r="AG338" s="622"/>
      <c r="AH338" s="622"/>
      <c r="AI338" s="622"/>
      <c r="AJ338" s="622"/>
      <c r="AK338" s="622"/>
      <c r="AL338" s="622"/>
      <c r="AM338" s="622"/>
      <c r="AN338" s="622"/>
      <c r="AO338" s="622"/>
      <c r="AP338" s="622"/>
      <c r="AQ338" s="622"/>
      <c r="AR338" s="622"/>
      <c r="AS338" s="622"/>
      <c r="AT338" s="622"/>
      <c r="AU338" s="622"/>
      <c r="AV338" s="622"/>
      <c r="AW338" s="622"/>
      <c r="AX338" s="622"/>
      <c r="AY338" s="622"/>
      <c r="AZ338" s="622"/>
      <c r="BA338" s="622"/>
      <c r="BB338" s="622"/>
      <c r="BC338" s="622"/>
      <c r="BD338" s="622"/>
      <c r="BE338" s="622"/>
      <c r="BF338" s="622"/>
      <c r="BG338" s="622"/>
      <c r="BH338" s="622"/>
      <c r="BI338" s="622"/>
      <c r="BJ338" s="622"/>
      <c r="BK338" s="622"/>
      <c r="BL338" s="622"/>
      <c r="BM338" s="622"/>
      <c r="BN338" s="622"/>
      <c r="BO338" s="622"/>
      <c r="BP338" s="622"/>
      <c r="BQ338" s="622"/>
      <c r="BR338" s="622"/>
      <c r="BS338" s="622"/>
      <c r="BT338" s="622"/>
      <c r="BU338" s="622"/>
      <c r="BV338" s="622"/>
      <c r="BW338" s="622"/>
      <c r="BX338" s="622"/>
      <c r="BY338" s="622"/>
      <c r="BZ338" s="622"/>
      <c r="CA338" s="622"/>
      <c r="CB338" s="622"/>
      <c r="CC338" s="622"/>
      <c r="CD338" s="622"/>
      <c r="CE338" s="622"/>
      <c r="CF338" s="622"/>
      <c r="CG338" s="622"/>
      <c r="CH338" s="622"/>
      <c r="CI338" s="622"/>
      <c r="CJ338" s="622"/>
      <c r="CK338" s="622"/>
      <c r="CL338" s="622"/>
      <c r="CM338" s="622"/>
      <c r="CN338" s="622"/>
      <c r="CO338" s="622"/>
      <c r="CP338" s="622"/>
      <c r="CQ338" s="622"/>
      <c r="CR338" s="622"/>
      <c r="CS338" s="622"/>
      <c r="CT338" s="622"/>
      <c r="CU338" s="622"/>
    </row>
    <row r="339" spans="1:99" s="623" customFormat="1" ht="15.75">
      <c r="A339" s="380"/>
      <c r="B339" s="756"/>
      <c r="C339" s="624" t="s">
        <v>92</v>
      </c>
      <c r="D339" s="51"/>
      <c r="E339" s="367"/>
      <c r="F339" s="51"/>
      <c r="G339" s="52"/>
      <c r="H339" s="620"/>
      <c r="I339" s="620"/>
      <c r="J339" s="621"/>
      <c r="K339" s="621"/>
      <c r="L339" s="621"/>
      <c r="M339" s="621"/>
      <c r="N339" s="621"/>
      <c r="O339" s="622"/>
      <c r="P339" s="622"/>
      <c r="Q339" s="622"/>
      <c r="R339" s="622"/>
      <c r="S339" s="622"/>
      <c r="T339" s="622"/>
      <c r="U339" s="622"/>
      <c r="V339" s="622"/>
      <c r="W339" s="622"/>
      <c r="X339" s="622"/>
      <c r="Y339" s="622"/>
      <c r="Z339" s="622"/>
      <c r="AA339" s="622"/>
      <c r="AB339" s="622"/>
      <c r="AC339" s="622"/>
      <c r="AD339" s="622"/>
      <c r="AE339" s="622"/>
      <c r="AF339" s="622"/>
      <c r="AG339" s="622"/>
      <c r="AH339" s="622"/>
      <c r="AI339" s="622"/>
      <c r="AJ339" s="622"/>
      <c r="AK339" s="622"/>
      <c r="AL339" s="622"/>
      <c r="AM339" s="622"/>
      <c r="AN339" s="622"/>
      <c r="AO339" s="622"/>
      <c r="AP339" s="622"/>
      <c r="AQ339" s="622"/>
      <c r="AR339" s="622"/>
      <c r="AS339" s="622"/>
      <c r="AT339" s="622"/>
      <c r="AU339" s="622"/>
      <c r="AV339" s="622"/>
      <c r="AW339" s="622"/>
      <c r="AX339" s="622"/>
      <c r="AY339" s="622"/>
      <c r="AZ339" s="622"/>
      <c r="BA339" s="622"/>
      <c r="BB339" s="622"/>
      <c r="BC339" s="622"/>
      <c r="BD339" s="622"/>
      <c r="BE339" s="622"/>
      <c r="BF339" s="622"/>
      <c r="BG339" s="622"/>
      <c r="BH339" s="622"/>
      <c r="BI339" s="622"/>
      <c r="BJ339" s="622"/>
      <c r="BK339" s="622"/>
      <c r="BL339" s="622"/>
      <c r="BM339" s="622"/>
      <c r="BN339" s="622"/>
      <c r="BO339" s="622"/>
      <c r="BP339" s="622"/>
      <c r="BQ339" s="622"/>
      <c r="BR339" s="622"/>
      <c r="BS339" s="622"/>
      <c r="BT339" s="622"/>
      <c r="BU339" s="622"/>
      <c r="BV339" s="622"/>
      <c r="BW339" s="622"/>
      <c r="BX339" s="622"/>
      <c r="BY339" s="622"/>
      <c r="BZ339" s="622"/>
      <c r="CA339" s="622"/>
      <c r="CB339" s="622"/>
      <c r="CC339" s="622"/>
      <c r="CD339" s="622"/>
      <c r="CE339" s="622"/>
      <c r="CF339" s="622"/>
      <c r="CG339" s="622"/>
      <c r="CH339" s="622"/>
      <c r="CI339" s="622"/>
      <c r="CJ339" s="622"/>
      <c r="CK339" s="622"/>
      <c r="CL339" s="622"/>
      <c r="CM339" s="622"/>
      <c r="CN339" s="622"/>
      <c r="CO339" s="622"/>
      <c r="CP339" s="622"/>
      <c r="CQ339" s="622"/>
      <c r="CR339" s="622"/>
      <c r="CS339" s="622"/>
      <c r="CT339" s="622"/>
      <c r="CU339" s="622"/>
    </row>
    <row r="340" spans="1:99" s="623" customFormat="1" ht="15.75">
      <c r="A340" s="380"/>
      <c r="B340" s="756"/>
      <c r="C340" s="624" t="s">
        <v>93</v>
      </c>
      <c r="D340" s="51"/>
      <c r="E340" s="367"/>
      <c r="F340" s="51"/>
      <c r="G340" s="52"/>
      <c r="H340" s="620"/>
      <c r="I340" s="620"/>
      <c r="J340" s="621"/>
      <c r="K340" s="621"/>
      <c r="L340" s="621"/>
      <c r="M340" s="621"/>
      <c r="N340" s="621"/>
      <c r="O340" s="622"/>
      <c r="P340" s="622"/>
      <c r="Q340" s="622"/>
      <c r="R340" s="622"/>
      <c r="S340" s="622"/>
      <c r="T340" s="622"/>
      <c r="U340" s="622"/>
      <c r="V340" s="622"/>
      <c r="W340" s="622"/>
      <c r="X340" s="622"/>
      <c r="Y340" s="622"/>
      <c r="Z340" s="622"/>
      <c r="AA340" s="622"/>
      <c r="AB340" s="622"/>
      <c r="AC340" s="622"/>
      <c r="AD340" s="622"/>
      <c r="AE340" s="622"/>
      <c r="AF340" s="622"/>
      <c r="AG340" s="622"/>
      <c r="AH340" s="622"/>
      <c r="AI340" s="622"/>
      <c r="AJ340" s="622"/>
      <c r="AK340" s="622"/>
      <c r="AL340" s="622"/>
      <c r="AM340" s="622"/>
      <c r="AN340" s="622"/>
      <c r="AO340" s="622"/>
      <c r="AP340" s="622"/>
      <c r="AQ340" s="622"/>
      <c r="AR340" s="622"/>
      <c r="AS340" s="622"/>
      <c r="AT340" s="622"/>
      <c r="AU340" s="622"/>
      <c r="AV340" s="622"/>
      <c r="AW340" s="622"/>
      <c r="AX340" s="622"/>
      <c r="AY340" s="622"/>
      <c r="AZ340" s="622"/>
      <c r="BA340" s="622"/>
      <c r="BB340" s="622"/>
      <c r="BC340" s="622"/>
      <c r="BD340" s="622"/>
      <c r="BE340" s="622"/>
      <c r="BF340" s="622"/>
      <c r="BG340" s="622"/>
      <c r="BH340" s="622"/>
      <c r="BI340" s="622"/>
      <c r="BJ340" s="622"/>
      <c r="BK340" s="622"/>
      <c r="BL340" s="622"/>
      <c r="BM340" s="622"/>
      <c r="BN340" s="622"/>
      <c r="BO340" s="622"/>
      <c r="BP340" s="622"/>
      <c r="BQ340" s="622"/>
      <c r="BR340" s="622"/>
      <c r="BS340" s="622"/>
      <c r="BT340" s="622"/>
      <c r="BU340" s="622"/>
      <c r="BV340" s="622"/>
      <c r="BW340" s="622"/>
      <c r="BX340" s="622"/>
      <c r="BY340" s="622"/>
      <c r="BZ340" s="622"/>
      <c r="CA340" s="622"/>
      <c r="CB340" s="622"/>
      <c r="CC340" s="622"/>
      <c r="CD340" s="622"/>
      <c r="CE340" s="622"/>
      <c r="CF340" s="622"/>
      <c r="CG340" s="622"/>
      <c r="CH340" s="622"/>
      <c r="CI340" s="622"/>
      <c r="CJ340" s="622"/>
      <c r="CK340" s="622"/>
      <c r="CL340" s="622"/>
      <c r="CM340" s="622"/>
      <c r="CN340" s="622"/>
      <c r="CO340" s="622"/>
      <c r="CP340" s="622"/>
      <c r="CQ340" s="622"/>
      <c r="CR340" s="622"/>
      <c r="CS340" s="622"/>
      <c r="CT340" s="622"/>
      <c r="CU340" s="622"/>
    </row>
    <row r="341" spans="1:99" s="623" customFormat="1" ht="15.75">
      <c r="A341" s="380"/>
      <c r="B341" s="756"/>
      <c r="C341" s="624"/>
      <c r="D341" s="51"/>
      <c r="E341" s="367"/>
      <c r="F341" s="51"/>
      <c r="G341" s="52"/>
      <c r="H341" s="620"/>
      <c r="I341" s="620"/>
      <c r="J341" s="621"/>
      <c r="K341" s="621"/>
      <c r="L341" s="621"/>
      <c r="M341" s="621"/>
      <c r="N341" s="621"/>
      <c r="O341" s="622"/>
      <c r="P341" s="622"/>
      <c r="Q341" s="622"/>
      <c r="R341" s="622"/>
      <c r="S341" s="622"/>
      <c r="T341" s="622"/>
      <c r="U341" s="622"/>
      <c r="V341" s="622"/>
      <c r="W341" s="622"/>
      <c r="X341" s="622"/>
      <c r="Y341" s="622"/>
      <c r="Z341" s="622"/>
      <c r="AA341" s="622"/>
      <c r="AB341" s="622"/>
      <c r="AC341" s="622"/>
      <c r="AD341" s="622"/>
      <c r="AE341" s="622"/>
      <c r="AF341" s="622"/>
      <c r="AG341" s="622"/>
      <c r="AH341" s="622"/>
      <c r="AI341" s="622"/>
      <c r="AJ341" s="622"/>
      <c r="AK341" s="622"/>
      <c r="AL341" s="622"/>
      <c r="AM341" s="622"/>
      <c r="AN341" s="622"/>
      <c r="AO341" s="622"/>
      <c r="AP341" s="622"/>
      <c r="AQ341" s="622"/>
      <c r="AR341" s="622"/>
      <c r="AS341" s="622"/>
      <c r="AT341" s="622"/>
      <c r="AU341" s="622"/>
      <c r="AV341" s="622"/>
      <c r="AW341" s="622"/>
      <c r="AX341" s="622"/>
      <c r="AY341" s="622"/>
      <c r="AZ341" s="622"/>
      <c r="BA341" s="622"/>
      <c r="BB341" s="622"/>
      <c r="BC341" s="622"/>
      <c r="BD341" s="622"/>
      <c r="BE341" s="622"/>
      <c r="BF341" s="622"/>
      <c r="BG341" s="622"/>
      <c r="BH341" s="622"/>
      <c r="BI341" s="622"/>
      <c r="BJ341" s="622"/>
      <c r="BK341" s="622"/>
      <c r="BL341" s="622"/>
      <c r="BM341" s="622"/>
      <c r="BN341" s="622"/>
      <c r="BO341" s="622"/>
      <c r="BP341" s="622"/>
      <c r="BQ341" s="622"/>
      <c r="BR341" s="622"/>
      <c r="BS341" s="622"/>
      <c r="BT341" s="622"/>
      <c r="BU341" s="622"/>
      <c r="BV341" s="622"/>
      <c r="BW341" s="622"/>
      <c r="BX341" s="622"/>
      <c r="BY341" s="622"/>
      <c r="BZ341" s="622"/>
      <c r="CA341" s="622"/>
      <c r="CB341" s="622"/>
      <c r="CC341" s="622"/>
      <c r="CD341" s="622"/>
      <c r="CE341" s="622"/>
      <c r="CF341" s="622"/>
      <c r="CG341" s="622"/>
      <c r="CH341" s="622"/>
      <c r="CI341" s="622"/>
      <c r="CJ341" s="622"/>
      <c r="CK341" s="622"/>
      <c r="CL341" s="622"/>
      <c r="CM341" s="622"/>
      <c r="CN341" s="622"/>
      <c r="CO341" s="622"/>
      <c r="CP341" s="622"/>
      <c r="CQ341" s="622"/>
      <c r="CR341" s="622"/>
      <c r="CS341" s="622"/>
      <c r="CT341" s="622"/>
      <c r="CU341" s="622"/>
    </row>
    <row r="342" spans="1:14" s="539" customFormat="1" ht="13.5">
      <c r="A342" s="594"/>
      <c r="B342" s="597"/>
      <c r="C342" s="596"/>
      <c r="D342" s="597"/>
      <c r="E342" s="598"/>
      <c r="F342" s="597"/>
      <c r="H342" s="227"/>
      <c r="I342" s="227"/>
      <c r="J342" s="227"/>
      <c r="K342" s="227"/>
      <c r="L342" s="227"/>
      <c r="M342" s="227"/>
      <c r="N342" s="227"/>
    </row>
    <row r="343" spans="1:14" s="472" customFormat="1" ht="60">
      <c r="A343" s="691" t="s">
        <v>34</v>
      </c>
      <c r="C343" s="628" t="s">
        <v>421</v>
      </c>
      <c r="D343" s="628"/>
      <c r="E343" s="628"/>
      <c r="H343" s="18"/>
      <c r="I343" s="18"/>
      <c r="J343" s="18"/>
      <c r="K343" s="18"/>
      <c r="L343" s="18"/>
      <c r="M343" s="18"/>
      <c r="N343" s="18"/>
    </row>
    <row r="344" spans="1:14" s="472" customFormat="1" ht="15">
      <c r="A344" s="691"/>
      <c r="C344" s="779" t="s">
        <v>660</v>
      </c>
      <c r="H344" s="18"/>
      <c r="I344" s="18"/>
      <c r="J344" s="18"/>
      <c r="K344" s="18"/>
      <c r="L344" s="18"/>
      <c r="M344" s="18"/>
      <c r="N344" s="18"/>
    </row>
    <row r="345" spans="1:14" s="472" customFormat="1" ht="15">
      <c r="A345" s="691"/>
      <c r="C345" s="779" t="s">
        <v>559</v>
      </c>
      <c r="H345" s="18"/>
      <c r="I345" s="18"/>
      <c r="J345" s="18"/>
      <c r="K345" s="18"/>
      <c r="L345" s="18"/>
      <c r="M345" s="18"/>
      <c r="N345" s="18"/>
    </row>
    <row r="346" spans="1:14" s="472" customFormat="1" ht="30">
      <c r="A346" s="691"/>
      <c r="C346" s="779" t="s">
        <v>388</v>
      </c>
      <c r="H346" s="18"/>
      <c r="I346" s="18"/>
      <c r="J346" s="18"/>
      <c r="K346" s="18"/>
      <c r="L346" s="18"/>
      <c r="M346" s="18"/>
      <c r="N346" s="18"/>
    </row>
    <row r="347" spans="1:14" s="472" customFormat="1" ht="15">
      <c r="A347" s="691"/>
      <c r="C347" s="779" t="s">
        <v>389</v>
      </c>
      <c r="H347" s="18"/>
      <c r="I347" s="18"/>
      <c r="J347" s="18"/>
      <c r="K347" s="18"/>
      <c r="L347" s="18"/>
      <c r="M347" s="18"/>
      <c r="N347" s="18"/>
    </row>
    <row r="348" spans="1:14" s="472" customFormat="1" ht="45">
      <c r="A348" s="691"/>
      <c r="C348" s="779" t="s">
        <v>390</v>
      </c>
      <c r="H348" s="18"/>
      <c r="I348" s="18"/>
      <c r="J348" s="18"/>
      <c r="K348" s="18"/>
      <c r="L348" s="18"/>
      <c r="M348" s="18"/>
      <c r="N348" s="18"/>
    </row>
    <row r="349" spans="1:14" s="472" customFormat="1" ht="15">
      <c r="A349" s="691"/>
      <c r="C349" s="779" t="s">
        <v>391</v>
      </c>
      <c r="H349" s="18"/>
      <c r="I349" s="18"/>
      <c r="J349" s="18"/>
      <c r="K349" s="18"/>
      <c r="L349" s="18"/>
      <c r="M349" s="18"/>
      <c r="N349" s="18"/>
    </row>
    <row r="350" spans="1:14" s="472" customFormat="1" ht="15">
      <c r="A350" s="691"/>
      <c r="C350" s="779" t="s">
        <v>392</v>
      </c>
      <c r="H350" s="18"/>
      <c r="I350" s="18"/>
      <c r="J350" s="18"/>
      <c r="K350" s="18"/>
      <c r="L350" s="18"/>
      <c r="M350" s="18"/>
      <c r="N350" s="18"/>
    </row>
    <row r="351" spans="3:14" s="472" customFormat="1" ht="30">
      <c r="C351" s="779" t="s">
        <v>393</v>
      </c>
      <c r="H351" s="18"/>
      <c r="I351" s="18"/>
      <c r="J351" s="18"/>
      <c r="K351" s="18"/>
      <c r="L351" s="18"/>
      <c r="M351" s="18"/>
      <c r="N351" s="18"/>
    </row>
    <row r="352" spans="3:14" s="623" customFormat="1" ht="45.75">
      <c r="C352" s="779" t="s">
        <v>394</v>
      </c>
      <c r="H352" s="620"/>
      <c r="I352" s="620"/>
      <c r="J352" s="620"/>
      <c r="K352" s="620"/>
      <c r="L352" s="620"/>
      <c r="M352" s="620"/>
      <c r="N352" s="620"/>
    </row>
    <row r="353" spans="3:14" s="623" customFormat="1" ht="30.75">
      <c r="C353" s="779" t="s">
        <v>395</v>
      </c>
      <c r="H353" s="620"/>
      <c r="I353" s="620"/>
      <c r="J353" s="620"/>
      <c r="K353" s="620"/>
      <c r="L353" s="620"/>
      <c r="M353" s="620"/>
      <c r="N353" s="620"/>
    </row>
    <row r="354" s="623" customFormat="1" ht="15.75">
      <c r="C354" s="780" t="s">
        <v>396</v>
      </c>
    </row>
    <row r="355" s="623" customFormat="1" ht="15.75">
      <c r="C355" s="780"/>
    </row>
    <row r="356" spans="2:7" s="623" customFormat="1" ht="30.75">
      <c r="B356" s="227" t="s">
        <v>23</v>
      </c>
      <c r="C356" s="293" t="s">
        <v>196</v>
      </c>
      <c r="D356" s="227" t="s">
        <v>13</v>
      </c>
      <c r="E356" s="240"/>
      <c r="F356" s="24" t="s">
        <v>14</v>
      </c>
      <c r="G356" s="17">
        <f>C356*E356</f>
        <v>0</v>
      </c>
    </row>
    <row r="357" spans="2:7" s="623" customFormat="1" ht="15.75">
      <c r="B357" s="227"/>
      <c r="C357" s="293"/>
      <c r="D357" s="227"/>
      <c r="E357" s="240"/>
      <c r="F357" s="24"/>
      <c r="G357" s="17"/>
    </row>
    <row r="358" spans="2:7" s="623" customFormat="1" ht="15.75">
      <c r="B358" s="756"/>
      <c r="C358" s="619" t="s">
        <v>90</v>
      </c>
      <c r="D358" s="51"/>
      <c r="E358" s="367"/>
      <c r="F358" s="51"/>
      <c r="G358" s="52"/>
    </row>
    <row r="359" spans="2:7" s="623" customFormat="1" ht="15.75">
      <c r="B359" s="756"/>
      <c r="C359" s="624" t="s">
        <v>91</v>
      </c>
      <c r="D359" s="51"/>
      <c r="E359" s="367"/>
      <c r="F359" s="51"/>
      <c r="G359" s="52"/>
    </row>
    <row r="360" spans="2:7" s="623" customFormat="1" ht="15.75">
      <c r="B360" s="756"/>
      <c r="C360" s="624" t="s">
        <v>92</v>
      </c>
      <c r="D360" s="51"/>
      <c r="E360" s="367"/>
      <c r="F360" s="51"/>
      <c r="G360" s="52"/>
    </row>
    <row r="361" spans="2:7" s="623" customFormat="1" ht="15.75">
      <c r="B361" s="756"/>
      <c r="C361" s="624" t="s">
        <v>93</v>
      </c>
      <c r="D361" s="51"/>
      <c r="E361" s="367"/>
      <c r="F361" s="51"/>
      <c r="G361" s="52"/>
    </row>
    <row r="362" spans="8:14" s="623" customFormat="1" ht="15.75">
      <c r="H362" s="620"/>
      <c r="I362" s="620"/>
      <c r="J362" s="620"/>
      <c r="K362" s="620"/>
      <c r="L362" s="620"/>
      <c r="M362" s="620"/>
      <c r="N362" s="620"/>
    </row>
    <row r="363" spans="8:14" s="623" customFormat="1" ht="15.75">
      <c r="H363" s="620"/>
      <c r="I363" s="620"/>
      <c r="J363" s="620"/>
      <c r="K363" s="620"/>
      <c r="L363" s="620"/>
      <c r="M363" s="620"/>
      <c r="N363" s="620"/>
    </row>
    <row r="364" spans="1:14" s="623" customFormat="1" ht="300">
      <c r="A364" s="691" t="s">
        <v>77</v>
      </c>
      <c r="B364" s="23"/>
      <c r="C364" s="552" t="s">
        <v>462</v>
      </c>
      <c r="D364" s="23"/>
      <c r="E364" s="15"/>
      <c r="F364" s="24"/>
      <c r="G364" s="47"/>
      <c r="H364" s="620"/>
      <c r="I364" s="620"/>
      <c r="J364" s="620"/>
      <c r="K364" s="620"/>
      <c r="L364" s="620"/>
      <c r="M364" s="620"/>
      <c r="N364" s="620"/>
    </row>
    <row r="365" spans="1:14" s="623" customFormat="1" ht="15.75">
      <c r="A365" s="691"/>
      <c r="B365" s="549"/>
      <c r="C365" s="628" t="s">
        <v>42</v>
      </c>
      <c r="D365" s="549"/>
      <c r="E365" s="497"/>
      <c r="F365" s="29"/>
      <c r="G365" s="498"/>
      <c r="H365" s="620"/>
      <c r="I365" s="620"/>
      <c r="J365" s="620"/>
      <c r="K365" s="620"/>
      <c r="L365" s="620"/>
      <c r="M365" s="620"/>
      <c r="N365" s="620"/>
    </row>
    <row r="366" spans="1:14" s="623" customFormat="1" ht="15.75">
      <c r="A366" s="59"/>
      <c r="B366" s="33"/>
      <c r="C366" s="437"/>
      <c r="D366" s="34"/>
      <c r="E366" s="35"/>
      <c r="F366" s="33"/>
      <c r="G366" s="36"/>
      <c r="H366" s="620"/>
      <c r="I366" s="620"/>
      <c r="J366" s="620"/>
      <c r="K366" s="620"/>
      <c r="L366" s="620"/>
      <c r="M366" s="620"/>
      <c r="N366" s="620"/>
    </row>
    <row r="367" spans="1:14" s="623" customFormat="1" ht="15.75">
      <c r="A367" s="59"/>
      <c r="B367" s="33" t="s">
        <v>299</v>
      </c>
      <c r="C367" s="781" t="s">
        <v>464</v>
      </c>
      <c r="D367" s="34"/>
      <c r="E367" s="35"/>
      <c r="F367" s="33"/>
      <c r="G367" s="36"/>
      <c r="H367" s="620"/>
      <c r="I367" s="620"/>
      <c r="J367" s="620"/>
      <c r="K367" s="620"/>
      <c r="L367" s="620"/>
      <c r="M367" s="620"/>
      <c r="N367" s="620"/>
    </row>
    <row r="368" spans="1:14" s="623" customFormat="1" ht="15.75">
      <c r="A368" s="467"/>
      <c r="B368" s="39"/>
      <c r="C368" s="782" t="s">
        <v>181</v>
      </c>
      <c r="D368" s="664"/>
      <c r="E368" s="747"/>
      <c r="F368" s="748"/>
      <c r="G368" s="749"/>
      <c r="H368" s="620"/>
      <c r="I368" s="620"/>
      <c r="J368" s="620"/>
      <c r="K368" s="620"/>
      <c r="L368" s="620"/>
      <c r="M368" s="620"/>
      <c r="N368" s="620"/>
    </row>
    <row r="369" spans="1:14" s="623" customFormat="1" ht="15.75">
      <c r="A369" s="467"/>
      <c r="B369" s="299" t="s">
        <v>12</v>
      </c>
      <c r="C369" s="477" t="s">
        <v>197</v>
      </c>
      <c r="D369" s="664"/>
      <c r="E369" s="747"/>
      <c r="F369" s="748"/>
      <c r="G369" s="749"/>
      <c r="H369" s="620"/>
      <c r="I369" s="620"/>
      <c r="J369" s="620"/>
      <c r="K369" s="620"/>
      <c r="L369" s="620"/>
      <c r="M369" s="620"/>
      <c r="N369" s="620"/>
    </row>
    <row r="370" spans="1:14" s="623" customFormat="1" ht="8.25" customHeight="1">
      <c r="A370" s="783"/>
      <c r="B370" s="784"/>
      <c r="C370" s="677"/>
      <c r="D370" s="426"/>
      <c r="E370" s="785"/>
      <c r="F370" s="786"/>
      <c r="G370" s="787"/>
      <c r="H370" s="620"/>
      <c r="I370" s="620"/>
      <c r="J370" s="620"/>
      <c r="K370" s="620"/>
      <c r="L370" s="620"/>
      <c r="M370" s="620"/>
      <c r="N370" s="620"/>
    </row>
    <row r="371" spans="1:14" s="623" customFormat="1" ht="16.5">
      <c r="A371" s="783"/>
      <c r="B371" s="784" t="s">
        <v>12</v>
      </c>
      <c r="C371" s="677">
        <v>186</v>
      </c>
      <c r="D371" s="426" t="s">
        <v>13</v>
      </c>
      <c r="E371" s="785"/>
      <c r="F371" s="786" t="s">
        <v>14</v>
      </c>
      <c r="G371" s="787">
        <f>C371*E371</f>
        <v>0</v>
      </c>
      <c r="H371" s="620"/>
      <c r="I371" s="620"/>
      <c r="J371" s="620"/>
      <c r="K371" s="620"/>
      <c r="L371" s="620"/>
      <c r="M371" s="620"/>
      <c r="N371" s="620"/>
    </row>
    <row r="372" spans="1:14" s="623" customFormat="1" ht="15.75">
      <c r="A372" s="40"/>
      <c r="B372" s="41"/>
      <c r="C372" s="42"/>
      <c r="D372" s="43"/>
      <c r="E372" s="44"/>
      <c r="F372" s="45"/>
      <c r="G372" s="46"/>
      <c r="H372" s="620"/>
      <c r="I372" s="620"/>
      <c r="J372" s="620"/>
      <c r="K372" s="620"/>
      <c r="L372" s="620"/>
      <c r="M372" s="620"/>
      <c r="N372" s="620"/>
    </row>
    <row r="373" spans="1:14" s="623" customFormat="1" ht="45">
      <c r="A373" s="59"/>
      <c r="B373" s="33" t="s">
        <v>300</v>
      </c>
      <c r="C373" s="781" t="s">
        <v>463</v>
      </c>
      <c r="D373" s="34"/>
      <c r="E373" s="35"/>
      <c r="F373" s="33"/>
      <c r="G373" s="36"/>
      <c r="H373" s="620"/>
      <c r="I373" s="620"/>
      <c r="J373" s="620"/>
      <c r="K373" s="620"/>
      <c r="L373" s="620"/>
      <c r="M373" s="620"/>
      <c r="N373" s="620"/>
    </row>
    <row r="374" spans="1:14" s="623" customFormat="1" ht="7.5" customHeight="1">
      <c r="A374" s="59"/>
      <c r="B374" s="33"/>
      <c r="C374" s="781"/>
      <c r="D374" s="34"/>
      <c r="E374" s="35"/>
      <c r="F374" s="33"/>
      <c r="G374" s="36"/>
      <c r="H374" s="620"/>
      <c r="I374" s="620"/>
      <c r="J374" s="620"/>
      <c r="K374" s="620"/>
      <c r="L374" s="620"/>
      <c r="M374" s="620"/>
      <c r="N374" s="620"/>
    </row>
    <row r="375" spans="1:14" s="623" customFormat="1" ht="15.75">
      <c r="A375" s="760"/>
      <c r="B375" s="534"/>
      <c r="C375" s="760" t="s">
        <v>560</v>
      </c>
      <c r="D375" s="534"/>
      <c r="E375" s="788"/>
      <c r="F375" s="534"/>
      <c r="G375" s="586">
        <f>+E376*C376</f>
        <v>0</v>
      </c>
      <c r="H375" s="620"/>
      <c r="I375" s="620"/>
      <c r="J375" s="620"/>
      <c r="K375" s="620"/>
      <c r="L375" s="620"/>
      <c r="M375" s="620"/>
      <c r="N375" s="620"/>
    </row>
    <row r="376" spans="1:14" s="623" customFormat="1" ht="15.75">
      <c r="A376" s="760"/>
      <c r="B376" s="534" t="s">
        <v>23</v>
      </c>
      <c r="C376" s="789">
        <v>3</v>
      </c>
      <c r="D376" s="534" t="s">
        <v>13</v>
      </c>
      <c r="E376" s="788"/>
      <c r="F376" s="534" t="s">
        <v>14</v>
      </c>
      <c r="G376" s="586">
        <f>+E376*C376</f>
        <v>0</v>
      </c>
      <c r="H376" s="620"/>
      <c r="I376" s="620"/>
      <c r="J376" s="620"/>
      <c r="K376" s="620"/>
      <c r="L376" s="620"/>
      <c r="M376" s="620"/>
      <c r="N376" s="620"/>
    </row>
    <row r="377" spans="1:14" s="623" customFormat="1" ht="15.75">
      <c r="A377" s="760"/>
      <c r="B377" s="534"/>
      <c r="C377" s="789"/>
      <c r="D377" s="534"/>
      <c r="E377" s="788"/>
      <c r="F377" s="534"/>
      <c r="G377" s="586"/>
      <c r="H377" s="620"/>
      <c r="I377" s="620"/>
      <c r="J377" s="620"/>
      <c r="K377" s="620"/>
      <c r="L377" s="620"/>
      <c r="M377" s="620"/>
      <c r="N377" s="620"/>
    </row>
    <row r="378" spans="1:14" s="623" customFormat="1" ht="15.75">
      <c r="A378" s="760"/>
      <c r="B378" s="534"/>
      <c r="C378" s="760" t="s">
        <v>561</v>
      </c>
      <c r="D378" s="534"/>
      <c r="E378" s="788"/>
      <c r="F378" s="534"/>
      <c r="G378" s="586">
        <f>+E379*C379</f>
        <v>0</v>
      </c>
      <c r="H378" s="620"/>
      <c r="I378" s="620"/>
      <c r="J378" s="620"/>
      <c r="K378" s="620"/>
      <c r="L378" s="620"/>
      <c r="M378" s="620"/>
      <c r="N378" s="620"/>
    </row>
    <row r="379" spans="1:14" s="623" customFormat="1" ht="15.75">
      <c r="A379" s="760"/>
      <c r="B379" s="534" t="s">
        <v>23</v>
      </c>
      <c r="C379" s="789">
        <v>3</v>
      </c>
      <c r="D379" s="534" t="s">
        <v>13</v>
      </c>
      <c r="E379" s="788"/>
      <c r="F379" s="534" t="s">
        <v>14</v>
      </c>
      <c r="G379" s="586">
        <f>+E379*C379</f>
        <v>0</v>
      </c>
      <c r="H379" s="620"/>
      <c r="I379" s="620"/>
      <c r="J379" s="620"/>
      <c r="K379" s="620"/>
      <c r="L379" s="620"/>
      <c r="M379" s="620"/>
      <c r="N379" s="620"/>
    </row>
    <row r="380" spans="1:14" s="623" customFormat="1" ht="15.75">
      <c r="A380" s="760"/>
      <c r="B380" s="534"/>
      <c r="C380" s="789"/>
      <c r="D380" s="534"/>
      <c r="E380" s="788"/>
      <c r="F380" s="534"/>
      <c r="G380" s="586"/>
      <c r="H380" s="620"/>
      <c r="I380" s="620"/>
      <c r="J380" s="620"/>
      <c r="K380" s="620"/>
      <c r="L380" s="620"/>
      <c r="M380" s="620"/>
      <c r="N380" s="620"/>
    </row>
    <row r="381" spans="1:14" s="623" customFormat="1" ht="15.75">
      <c r="A381" s="380"/>
      <c r="B381" s="756"/>
      <c r="C381" s="619" t="s">
        <v>90</v>
      </c>
      <c r="D381" s="51"/>
      <c r="E381" s="367"/>
      <c r="F381" s="51"/>
      <c r="G381" s="52"/>
      <c r="H381" s="620"/>
      <c r="I381" s="620"/>
      <c r="J381" s="620"/>
      <c r="K381" s="620"/>
      <c r="L381" s="620"/>
      <c r="M381" s="620"/>
      <c r="N381" s="620"/>
    </row>
    <row r="382" spans="1:14" s="623" customFormat="1" ht="15.75">
      <c r="A382" s="380"/>
      <c r="B382" s="756"/>
      <c r="C382" s="624" t="s">
        <v>91</v>
      </c>
      <c r="D382" s="51"/>
      <c r="E382" s="367"/>
      <c r="F382" s="51"/>
      <c r="G382" s="52"/>
      <c r="H382" s="620"/>
      <c r="I382" s="620"/>
      <c r="J382" s="620"/>
      <c r="K382" s="620"/>
      <c r="L382" s="620"/>
      <c r="M382" s="620"/>
      <c r="N382" s="620"/>
    </row>
    <row r="383" spans="1:14" s="623" customFormat="1" ht="15.75">
      <c r="A383" s="380"/>
      <c r="B383" s="756"/>
      <c r="C383" s="624" t="s">
        <v>92</v>
      </c>
      <c r="D383" s="51"/>
      <c r="E383" s="367"/>
      <c r="F383" s="51"/>
      <c r="G383" s="52"/>
      <c r="H383" s="620"/>
      <c r="I383" s="620"/>
      <c r="J383" s="620"/>
      <c r="K383" s="620"/>
      <c r="L383" s="620"/>
      <c r="M383" s="620"/>
      <c r="N383" s="620"/>
    </row>
    <row r="384" spans="1:14" s="623" customFormat="1" ht="15.75">
      <c r="A384" s="380"/>
      <c r="B384" s="756"/>
      <c r="C384" s="624" t="s">
        <v>93</v>
      </c>
      <c r="D384" s="51"/>
      <c r="E384" s="367"/>
      <c r="F384" s="51"/>
      <c r="G384" s="52"/>
      <c r="H384" s="620"/>
      <c r="I384" s="620"/>
      <c r="J384" s="620"/>
      <c r="K384" s="620"/>
      <c r="L384" s="620"/>
      <c r="M384" s="620"/>
      <c r="N384" s="620"/>
    </row>
    <row r="385" spans="8:14" s="623" customFormat="1" ht="15.75">
      <c r="H385" s="620"/>
      <c r="I385" s="620"/>
      <c r="J385" s="620"/>
      <c r="K385" s="620"/>
      <c r="L385" s="620"/>
      <c r="M385" s="620"/>
      <c r="N385" s="620"/>
    </row>
    <row r="386" spans="1:14" s="623" customFormat="1" ht="15.75">
      <c r="A386" s="380"/>
      <c r="B386" s="756"/>
      <c r="C386" s="624"/>
      <c r="D386" s="51"/>
      <c r="E386" s="367"/>
      <c r="F386" s="51"/>
      <c r="G386" s="52"/>
      <c r="H386" s="620"/>
      <c r="I386" s="620"/>
      <c r="J386" s="620"/>
      <c r="K386" s="620"/>
      <c r="L386" s="620"/>
      <c r="M386" s="620"/>
      <c r="N386" s="620"/>
    </row>
    <row r="387" spans="1:14" s="623" customFormat="1" ht="150">
      <c r="A387" s="691" t="s">
        <v>271</v>
      </c>
      <c r="B387" s="756"/>
      <c r="C387" s="790" t="s">
        <v>442</v>
      </c>
      <c r="D387" s="51"/>
      <c r="E387" s="367"/>
      <c r="F387" s="51"/>
      <c r="G387" s="52"/>
      <c r="H387" s="620"/>
      <c r="I387" s="620"/>
      <c r="J387" s="620"/>
      <c r="K387" s="620"/>
      <c r="L387" s="620"/>
      <c r="M387" s="620"/>
      <c r="N387" s="620"/>
    </row>
    <row r="388" spans="1:14" s="623" customFormat="1" ht="8.25" customHeight="1">
      <c r="A388" s="380"/>
      <c r="B388" s="756"/>
      <c r="C388" s="791"/>
      <c r="D388" s="51"/>
      <c r="E388" s="367"/>
      <c r="F388" s="51"/>
      <c r="G388" s="52"/>
      <c r="H388" s="620"/>
      <c r="I388" s="620"/>
      <c r="J388" s="620"/>
      <c r="K388" s="620"/>
      <c r="L388" s="620"/>
      <c r="M388" s="620"/>
      <c r="N388" s="620"/>
    </row>
    <row r="389" spans="1:14" s="623" customFormat="1" ht="16.5">
      <c r="A389" s="380"/>
      <c r="B389" s="41" t="s">
        <v>12</v>
      </c>
      <c r="C389" s="42">
        <v>172</v>
      </c>
      <c r="D389" s="43" t="s">
        <v>13</v>
      </c>
      <c r="E389" s="44"/>
      <c r="F389" s="45" t="s">
        <v>14</v>
      </c>
      <c r="G389" s="46">
        <f>C389*E389</f>
        <v>0</v>
      </c>
      <c r="H389" s="620"/>
      <c r="I389" s="620"/>
      <c r="J389" s="620"/>
      <c r="K389" s="620"/>
      <c r="L389" s="620"/>
      <c r="M389" s="620"/>
      <c r="N389" s="620"/>
    </row>
    <row r="390" spans="1:14" s="623" customFormat="1" ht="15.75">
      <c r="A390" s="380"/>
      <c r="B390" s="756"/>
      <c r="C390" s="624"/>
      <c r="D390" s="51"/>
      <c r="E390" s="367"/>
      <c r="F390" s="51"/>
      <c r="G390" s="52"/>
      <c r="H390" s="620"/>
      <c r="I390" s="620"/>
      <c r="J390" s="620"/>
      <c r="K390" s="620"/>
      <c r="L390" s="620"/>
      <c r="M390" s="620"/>
      <c r="N390" s="620"/>
    </row>
    <row r="391" spans="1:14" s="623" customFormat="1" ht="15.75">
      <c r="A391" s="380"/>
      <c r="B391" s="756"/>
      <c r="C391" s="619" t="s">
        <v>90</v>
      </c>
      <c r="D391" s="51"/>
      <c r="E391" s="367"/>
      <c r="F391" s="51"/>
      <c r="G391" s="52"/>
      <c r="H391" s="620"/>
      <c r="I391" s="620"/>
      <c r="J391" s="620"/>
      <c r="K391" s="620"/>
      <c r="L391" s="620"/>
      <c r="M391" s="620"/>
      <c r="N391" s="620"/>
    </row>
    <row r="392" spans="1:14" s="623" customFormat="1" ht="15.75">
      <c r="A392" s="380"/>
      <c r="B392" s="756"/>
      <c r="C392" s="624" t="s">
        <v>91</v>
      </c>
      <c r="D392" s="51"/>
      <c r="E392" s="367"/>
      <c r="F392" s="51"/>
      <c r="G392" s="52"/>
      <c r="H392" s="620"/>
      <c r="I392" s="620"/>
      <c r="J392" s="620"/>
      <c r="K392" s="620"/>
      <c r="L392" s="620"/>
      <c r="M392" s="620"/>
      <c r="N392" s="620"/>
    </row>
    <row r="393" spans="1:14" s="623" customFormat="1" ht="15.75">
      <c r="A393" s="380"/>
      <c r="B393" s="756"/>
      <c r="C393" s="624" t="s">
        <v>92</v>
      </c>
      <c r="D393" s="51"/>
      <c r="E393" s="367"/>
      <c r="F393" s="51"/>
      <c r="G393" s="52"/>
      <c r="H393" s="620"/>
      <c r="I393" s="620"/>
      <c r="J393" s="620"/>
      <c r="K393" s="620"/>
      <c r="L393" s="620"/>
      <c r="M393" s="620"/>
      <c r="N393" s="620"/>
    </row>
    <row r="394" spans="1:14" s="623" customFormat="1" ht="15.75">
      <c r="A394" s="380"/>
      <c r="B394" s="756"/>
      <c r="C394" s="624" t="s">
        <v>93</v>
      </c>
      <c r="D394" s="51"/>
      <c r="E394" s="367"/>
      <c r="F394" s="51"/>
      <c r="G394" s="52"/>
      <c r="H394" s="620"/>
      <c r="I394" s="620"/>
      <c r="J394" s="620"/>
      <c r="K394" s="620"/>
      <c r="L394" s="620"/>
      <c r="M394" s="620"/>
      <c r="N394" s="620"/>
    </row>
    <row r="395" spans="1:14" s="623" customFormat="1" ht="15.75">
      <c r="A395" s="380"/>
      <c r="B395" s="756"/>
      <c r="C395" s="362"/>
      <c r="D395" s="51"/>
      <c r="E395" s="367"/>
      <c r="F395" s="51"/>
      <c r="G395" s="52"/>
      <c r="H395" s="620"/>
      <c r="I395" s="620"/>
      <c r="J395" s="620"/>
      <c r="K395" s="620"/>
      <c r="L395" s="620"/>
      <c r="M395" s="620"/>
      <c r="N395" s="620"/>
    </row>
    <row r="396" spans="1:14" s="798" customFormat="1" ht="15.75">
      <c r="A396" s="792"/>
      <c r="B396" s="793"/>
      <c r="C396" s="794"/>
      <c r="D396" s="793"/>
      <c r="E396" s="795"/>
      <c r="F396" s="796"/>
      <c r="G396" s="797"/>
      <c r="H396" s="734"/>
      <c r="I396" s="734"/>
      <c r="J396" s="734"/>
      <c r="K396" s="734"/>
      <c r="L396" s="734"/>
      <c r="M396" s="734"/>
      <c r="N396" s="734"/>
    </row>
    <row r="397" spans="1:14" s="798" customFormat="1" ht="15.75">
      <c r="A397" s="799" t="s">
        <v>192</v>
      </c>
      <c r="B397" s="800"/>
      <c r="C397" s="801" t="s">
        <v>88</v>
      </c>
      <c r="D397" s="802"/>
      <c r="E397" s="418"/>
      <c r="F397" s="803" t="s">
        <v>14</v>
      </c>
      <c r="G397" s="419">
        <f>SUM(G216:G393)</f>
        <v>0</v>
      </c>
      <c r="H397" s="734"/>
      <c r="I397" s="734"/>
      <c r="J397" s="734"/>
      <c r="K397" s="734"/>
      <c r="L397" s="734"/>
      <c r="M397" s="734"/>
      <c r="N397" s="734"/>
    </row>
    <row r="398" spans="1:14" s="798" customFormat="1" ht="15.75">
      <c r="A398" s="804"/>
      <c r="B398" s="805"/>
      <c r="C398" s="806"/>
      <c r="D398" s="805"/>
      <c r="E398" s="406"/>
      <c r="F398" s="807"/>
      <c r="G398" s="407"/>
      <c r="H398" s="734"/>
      <c r="I398" s="734"/>
      <c r="J398" s="734"/>
      <c r="K398" s="734"/>
      <c r="L398" s="734"/>
      <c r="M398" s="734"/>
      <c r="N398" s="734"/>
    </row>
    <row r="399" spans="1:14" s="798" customFormat="1" ht="15.75">
      <c r="A399" s="808"/>
      <c r="B399" s="809"/>
      <c r="C399" s="810"/>
      <c r="D399" s="809"/>
      <c r="E399" s="403"/>
      <c r="F399" s="811"/>
      <c r="G399" s="351"/>
      <c r="H399" s="734"/>
      <c r="I399" s="734"/>
      <c r="J399" s="734"/>
      <c r="K399" s="734"/>
      <c r="L399" s="734"/>
      <c r="M399" s="734"/>
      <c r="N399" s="734"/>
    </row>
    <row r="400" spans="1:14" s="526" customFormat="1" ht="13.5">
      <c r="A400" s="505" t="s">
        <v>193</v>
      </c>
      <c r="B400" s="270"/>
      <c r="C400" s="270" t="s">
        <v>87</v>
      </c>
      <c r="D400" s="270"/>
      <c r="E400" s="3"/>
      <c r="F400" s="269"/>
      <c r="G400" s="5"/>
      <c r="H400" s="524"/>
      <c r="I400" s="524"/>
      <c r="J400" s="524"/>
      <c r="K400" s="525"/>
      <c r="L400" s="525"/>
      <c r="M400" s="525"/>
      <c r="N400" s="525"/>
    </row>
    <row r="401" spans="1:14" s="471" customFormat="1" ht="13.5">
      <c r="A401" s="59"/>
      <c r="B401" s="13"/>
      <c r="C401" s="256"/>
      <c r="D401" s="13"/>
      <c r="E401" s="15"/>
      <c r="F401" s="16"/>
      <c r="G401" s="17"/>
      <c r="H401" s="18"/>
      <c r="I401" s="18"/>
      <c r="J401" s="18"/>
      <c r="K401" s="19"/>
      <c r="L401" s="19"/>
      <c r="M401" s="19"/>
      <c r="N401" s="19"/>
    </row>
    <row r="402" spans="1:14" s="49" customFormat="1" ht="90">
      <c r="A402" s="691" t="s">
        <v>11</v>
      </c>
      <c r="B402" s="23"/>
      <c r="C402" s="628" t="s">
        <v>562</v>
      </c>
      <c r="D402" s="23"/>
      <c r="E402" s="15"/>
      <c r="F402" s="24"/>
      <c r="G402" s="47"/>
      <c r="H402" s="25"/>
      <c r="I402" s="25"/>
      <c r="J402" s="25"/>
      <c r="K402" s="48"/>
      <c r="L402" s="48"/>
      <c r="M402" s="48"/>
      <c r="N402" s="48"/>
    </row>
    <row r="403" spans="1:14" s="49" customFormat="1" ht="60">
      <c r="A403" s="691"/>
      <c r="B403" s="23"/>
      <c r="C403" s="628" t="s">
        <v>0</v>
      </c>
      <c r="D403" s="23"/>
      <c r="E403" s="15"/>
      <c r="F403" s="24"/>
      <c r="G403" s="47"/>
      <c r="H403" s="25"/>
      <c r="I403" s="25"/>
      <c r="J403" s="25"/>
      <c r="K403" s="48"/>
      <c r="L403" s="48"/>
      <c r="M403" s="48"/>
      <c r="N403" s="48"/>
    </row>
    <row r="404" spans="1:14" s="32" customFormat="1" ht="15">
      <c r="A404" s="691"/>
      <c r="B404" s="549"/>
      <c r="C404" s="628" t="s">
        <v>43</v>
      </c>
      <c r="D404" s="549"/>
      <c r="E404" s="497"/>
      <c r="F404" s="29"/>
      <c r="G404" s="498"/>
      <c r="H404" s="30"/>
      <c r="I404" s="30"/>
      <c r="J404" s="30"/>
      <c r="K404" s="31"/>
      <c r="L404" s="31"/>
      <c r="M404" s="31"/>
      <c r="N404" s="31"/>
    </row>
    <row r="405" spans="1:14" s="32" customFormat="1" ht="13.5">
      <c r="A405" s="691"/>
      <c r="B405" s="549"/>
      <c r="C405" s="628"/>
      <c r="D405" s="549"/>
      <c r="E405" s="497"/>
      <c r="F405" s="29"/>
      <c r="G405" s="498"/>
      <c r="H405" s="30"/>
      <c r="I405" s="30"/>
      <c r="J405" s="30"/>
      <c r="K405" s="31"/>
      <c r="L405" s="31"/>
      <c r="M405" s="31"/>
      <c r="N405" s="31"/>
    </row>
    <row r="406" spans="1:14" s="38" customFormat="1" ht="15.75">
      <c r="A406" s="467"/>
      <c r="B406" s="29"/>
      <c r="C406" s="746" t="s">
        <v>194</v>
      </c>
      <c r="D406" s="664"/>
      <c r="E406" s="747"/>
      <c r="F406" s="748"/>
      <c r="G406" s="749"/>
      <c r="H406" s="37"/>
      <c r="I406" s="37"/>
      <c r="J406" s="37"/>
      <c r="K406" s="37"/>
      <c r="L406" s="37"/>
      <c r="M406" s="37"/>
      <c r="N406" s="37"/>
    </row>
    <row r="407" spans="1:14" s="437" customFormat="1" ht="15">
      <c r="A407" s="59"/>
      <c r="B407" s="33"/>
      <c r="C407" s="14" t="s">
        <v>180</v>
      </c>
      <c r="D407" s="34"/>
      <c r="E407" s="35"/>
      <c r="F407" s="33"/>
      <c r="G407" s="36"/>
      <c r="H407" s="257"/>
      <c r="I407" s="257"/>
      <c r="J407" s="257"/>
      <c r="K407" s="257"/>
      <c r="L407" s="257"/>
      <c r="M407" s="257"/>
      <c r="N407" s="257"/>
    </row>
    <row r="408" spans="1:14" s="437" customFormat="1" ht="15">
      <c r="A408" s="242"/>
      <c r="B408" s="243" t="s">
        <v>12</v>
      </c>
      <c r="C408" s="536" t="s">
        <v>443</v>
      </c>
      <c r="D408" s="34"/>
      <c r="E408" s="35"/>
      <c r="F408" s="33"/>
      <c r="G408" s="36"/>
      <c r="H408" s="257"/>
      <c r="I408" s="257"/>
      <c r="J408" s="257"/>
      <c r="K408" s="257"/>
      <c r="L408" s="257"/>
      <c r="M408" s="257"/>
      <c r="N408" s="257"/>
    </row>
    <row r="409" spans="1:14" s="437" customFormat="1" ht="30">
      <c r="A409" s="242"/>
      <c r="B409" s="33"/>
      <c r="C409" s="14" t="s">
        <v>414</v>
      </c>
      <c r="D409" s="34"/>
      <c r="E409" s="35"/>
      <c r="F409" s="33"/>
      <c r="G409" s="36"/>
      <c r="H409" s="257"/>
      <c r="I409" s="257"/>
      <c r="J409" s="257"/>
      <c r="K409" s="257"/>
      <c r="L409" s="257"/>
      <c r="M409" s="257"/>
      <c r="N409" s="257"/>
    </row>
    <row r="410" spans="1:14" s="437" customFormat="1" ht="15">
      <c r="A410" s="242"/>
      <c r="B410" s="243" t="s">
        <v>12</v>
      </c>
      <c r="C410" s="668" t="s">
        <v>446</v>
      </c>
      <c r="D410" s="34"/>
      <c r="E410" s="35"/>
      <c r="F410" s="33"/>
      <c r="G410" s="36"/>
      <c r="H410" s="257"/>
      <c r="I410" s="257"/>
      <c r="J410" s="257"/>
      <c r="K410" s="257"/>
      <c r="L410" s="257"/>
      <c r="M410" s="257"/>
      <c r="N410" s="257"/>
    </row>
    <row r="411" spans="1:14" s="437" customFormat="1" ht="13.5">
      <c r="A411" s="242"/>
      <c r="B411" s="243"/>
      <c r="C411" s="536" t="s">
        <v>447</v>
      </c>
      <c r="D411" s="34"/>
      <c r="E411" s="35"/>
      <c r="F411" s="33"/>
      <c r="G411" s="36"/>
      <c r="H411" s="257"/>
      <c r="I411" s="257"/>
      <c r="J411" s="257"/>
      <c r="K411" s="257"/>
      <c r="L411" s="257"/>
      <c r="M411" s="257"/>
      <c r="N411" s="257"/>
    </row>
    <row r="412" spans="1:14" s="437" customFormat="1" ht="8.25" customHeight="1">
      <c r="A412" s="242"/>
      <c r="B412" s="243"/>
      <c r="C412" s="536"/>
      <c r="D412" s="34"/>
      <c r="E412" s="35"/>
      <c r="F412" s="33"/>
      <c r="G412" s="36"/>
      <c r="H412" s="257"/>
      <c r="I412" s="257"/>
      <c r="J412" s="257"/>
      <c r="K412" s="257"/>
      <c r="L412" s="257"/>
      <c r="M412" s="257"/>
      <c r="N412" s="257"/>
    </row>
    <row r="413" spans="1:14" s="38" customFormat="1" ht="16.5">
      <c r="A413" s="40"/>
      <c r="B413" s="41" t="s">
        <v>12</v>
      </c>
      <c r="C413" s="42">
        <v>190</v>
      </c>
      <c r="D413" s="43" t="s">
        <v>13</v>
      </c>
      <c r="E413" s="44"/>
      <c r="F413" s="45" t="s">
        <v>14</v>
      </c>
      <c r="G413" s="46">
        <f>C413*E413</f>
        <v>0</v>
      </c>
      <c r="H413" s="37"/>
      <c r="I413" s="37"/>
      <c r="J413" s="37"/>
      <c r="K413" s="37"/>
      <c r="L413" s="37"/>
      <c r="M413" s="37"/>
      <c r="N413" s="37"/>
    </row>
    <row r="414" spans="1:14" s="437" customFormat="1" ht="13.5">
      <c r="A414" s="242"/>
      <c r="B414" s="243"/>
      <c r="C414" s="536"/>
      <c r="D414" s="34"/>
      <c r="E414" s="35"/>
      <c r="F414" s="33"/>
      <c r="G414" s="36"/>
      <c r="H414" s="257"/>
      <c r="I414" s="257"/>
      <c r="J414" s="257"/>
      <c r="K414" s="257"/>
      <c r="L414" s="257"/>
      <c r="M414" s="257"/>
      <c r="N414" s="257"/>
    </row>
    <row r="415" spans="1:14" s="437" customFormat="1" ht="13.5">
      <c r="A415" s="242"/>
      <c r="B415" s="243"/>
      <c r="C415" s="536"/>
      <c r="D415" s="34"/>
      <c r="E415" s="35"/>
      <c r="F415" s="33"/>
      <c r="G415" s="36"/>
      <c r="N415" s="257"/>
    </row>
    <row r="416" spans="1:14" s="437" customFormat="1" ht="45">
      <c r="A416" s="691" t="s">
        <v>15</v>
      </c>
      <c r="B416" s="23"/>
      <c r="C416" s="628" t="s">
        <v>134</v>
      </c>
      <c r="D416" s="23"/>
      <c r="E416" s="15"/>
      <c r="F416" s="24"/>
      <c r="G416" s="47"/>
      <c r="N416" s="257"/>
    </row>
    <row r="417" spans="1:14" s="437" customFormat="1" ht="60">
      <c r="A417" s="691"/>
      <c r="B417" s="23"/>
      <c r="C417" s="628" t="s">
        <v>1</v>
      </c>
      <c r="D417" s="23"/>
      <c r="E417" s="15"/>
      <c r="F417" s="24"/>
      <c r="G417" s="47"/>
      <c r="N417" s="257"/>
    </row>
    <row r="418" spans="1:14" s="437" customFormat="1" ht="45">
      <c r="A418" s="691"/>
      <c r="B418" s="23"/>
      <c r="C418" s="628" t="s">
        <v>135</v>
      </c>
      <c r="D418" s="23"/>
      <c r="E418" s="15"/>
      <c r="F418" s="24"/>
      <c r="G418" s="47"/>
      <c r="N418" s="257"/>
    </row>
    <row r="419" spans="1:14" s="437" customFormat="1" ht="15">
      <c r="A419" s="691"/>
      <c r="B419" s="549"/>
      <c r="C419" s="628" t="s">
        <v>136</v>
      </c>
      <c r="D419" s="549"/>
      <c r="E419" s="497"/>
      <c r="F419" s="29"/>
      <c r="G419" s="498"/>
      <c r="N419" s="257"/>
    </row>
    <row r="420" spans="1:14" s="437" customFormat="1" ht="13.5">
      <c r="A420" s="691"/>
      <c r="B420" s="549"/>
      <c r="C420" s="628"/>
      <c r="D420" s="549"/>
      <c r="E420" s="497"/>
      <c r="F420" s="29"/>
      <c r="G420" s="498"/>
      <c r="N420" s="257"/>
    </row>
    <row r="421" spans="1:14" s="437" customFormat="1" ht="15">
      <c r="A421" s="691"/>
      <c r="B421" s="549"/>
      <c r="C421" s="768" t="s">
        <v>554</v>
      </c>
      <c r="D421" s="549"/>
      <c r="E421" s="497"/>
      <c r="F421" s="29"/>
      <c r="G421" s="498"/>
      <c r="N421" s="257"/>
    </row>
    <row r="422" spans="1:14" s="437" customFormat="1" ht="30">
      <c r="A422" s="691"/>
      <c r="B422" s="227" t="s">
        <v>23</v>
      </c>
      <c r="C422" s="769" t="s">
        <v>185</v>
      </c>
      <c r="D422" s="227" t="s">
        <v>13</v>
      </c>
      <c r="E422" s="240"/>
      <c r="F422" s="24" t="s">
        <v>14</v>
      </c>
      <c r="G422" s="47">
        <f>C422*E422</f>
        <v>0</v>
      </c>
      <c r="N422" s="257"/>
    </row>
    <row r="423" spans="1:14" s="437" customFormat="1" ht="8.25" customHeight="1">
      <c r="A423" s="691"/>
      <c r="B423" s="767"/>
      <c r="C423" s="628"/>
      <c r="D423" s="549"/>
      <c r="E423" s="497"/>
      <c r="F423" s="29"/>
      <c r="G423" s="498"/>
      <c r="N423" s="257"/>
    </row>
    <row r="424" spans="1:14" s="437" customFormat="1" ht="15">
      <c r="A424" s="691"/>
      <c r="B424" s="549"/>
      <c r="C424" s="768" t="s">
        <v>555</v>
      </c>
      <c r="D424" s="549"/>
      <c r="E424" s="497"/>
      <c r="F424" s="29"/>
      <c r="G424" s="498"/>
      <c r="N424" s="257"/>
    </row>
    <row r="425" spans="1:14" s="437" customFormat="1" ht="30">
      <c r="A425" s="691"/>
      <c r="B425" s="227" t="s">
        <v>23</v>
      </c>
      <c r="C425" s="769" t="s">
        <v>199</v>
      </c>
      <c r="D425" s="227" t="s">
        <v>13</v>
      </c>
      <c r="E425" s="240"/>
      <c r="F425" s="24" t="s">
        <v>14</v>
      </c>
      <c r="G425" s="47">
        <f>C425*E425</f>
        <v>0</v>
      </c>
      <c r="N425" s="257"/>
    </row>
    <row r="426" spans="1:14" s="437" customFormat="1" ht="13.5">
      <c r="A426" s="242"/>
      <c r="B426" s="243"/>
      <c r="C426" s="536"/>
      <c r="D426" s="34"/>
      <c r="E426" s="35"/>
      <c r="F426" s="33"/>
      <c r="G426" s="36"/>
      <c r="N426" s="257"/>
    </row>
    <row r="427" spans="1:14" s="437" customFormat="1" ht="13.5">
      <c r="A427" s="242"/>
      <c r="B427" s="243"/>
      <c r="C427" s="536"/>
      <c r="D427" s="34"/>
      <c r="E427" s="35"/>
      <c r="F427" s="33"/>
      <c r="G427" s="36"/>
      <c r="N427" s="257"/>
    </row>
    <row r="428" spans="1:14" s="49" customFormat="1" ht="409.5" customHeight="1">
      <c r="A428" s="691" t="s">
        <v>17</v>
      </c>
      <c r="B428" s="23"/>
      <c r="C428" s="548" t="s">
        <v>465</v>
      </c>
      <c r="D428" s="23"/>
      <c r="E428" s="15"/>
      <c r="F428" s="24"/>
      <c r="G428" s="47"/>
      <c r="H428" s="25"/>
      <c r="I428" s="25"/>
      <c r="J428" s="25"/>
      <c r="K428" s="48"/>
      <c r="L428" s="48"/>
      <c r="M428" s="48"/>
      <c r="N428" s="48"/>
    </row>
    <row r="429" spans="1:14" s="49" customFormat="1" ht="138" customHeight="1">
      <c r="A429" s="691"/>
      <c r="B429" s="23"/>
      <c r="C429" s="548" t="s">
        <v>466</v>
      </c>
      <c r="D429" s="23"/>
      <c r="E429" s="15"/>
      <c r="F429" s="24"/>
      <c r="G429" s="47"/>
      <c r="H429" s="25"/>
      <c r="I429" s="25"/>
      <c r="J429" s="25"/>
      <c r="K429" s="48"/>
      <c r="L429" s="48"/>
      <c r="M429" s="48"/>
      <c r="N429" s="48"/>
    </row>
    <row r="430" spans="1:14" s="32" customFormat="1" ht="13.5">
      <c r="A430" s="691"/>
      <c r="B430" s="549"/>
      <c r="C430" s="628"/>
      <c r="D430" s="549"/>
      <c r="E430" s="497"/>
      <c r="F430" s="29"/>
      <c r="G430" s="498"/>
      <c r="H430" s="30"/>
      <c r="I430" s="30"/>
      <c r="J430" s="30"/>
      <c r="K430" s="31"/>
      <c r="L430" s="31"/>
      <c r="M430" s="31"/>
      <c r="N430" s="31"/>
    </row>
    <row r="431" spans="1:14" s="38" customFormat="1" ht="30">
      <c r="A431" s="467"/>
      <c r="B431" s="664" t="s">
        <v>145</v>
      </c>
      <c r="C431" s="781" t="s">
        <v>467</v>
      </c>
      <c r="D431" s="664"/>
      <c r="E431" s="747"/>
      <c r="F431" s="748"/>
      <c r="G431" s="749"/>
      <c r="H431" s="37"/>
      <c r="I431" s="37"/>
      <c r="J431" s="37"/>
      <c r="K431" s="37"/>
      <c r="L431" s="37"/>
      <c r="M431" s="37"/>
      <c r="N431" s="37"/>
    </row>
    <row r="432" spans="1:14" s="38" customFormat="1" ht="15.75">
      <c r="A432" s="467"/>
      <c r="B432" s="39"/>
      <c r="C432" s="782" t="s">
        <v>181</v>
      </c>
      <c r="D432" s="664"/>
      <c r="E432" s="747"/>
      <c r="F432" s="748"/>
      <c r="G432" s="749"/>
      <c r="H432" s="37"/>
      <c r="I432" s="37"/>
      <c r="J432" s="37"/>
      <c r="K432" s="37"/>
      <c r="L432" s="37"/>
      <c r="M432" s="37"/>
      <c r="N432" s="37"/>
    </row>
    <row r="433" spans="1:14" s="38" customFormat="1" ht="15.75">
      <c r="A433" s="467"/>
      <c r="B433" s="299" t="s">
        <v>12</v>
      </c>
      <c r="C433" s="477" t="s">
        <v>203</v>
      </c>
      <c r="D433" s="664"/>
      <c r="E433" s="747"/>
      <c r="F433" s="748"/>
      <c r="G433" s="749"/>
      <c r="H433" s="37"/>
      <c r="I433" s="37"/>
      <c r="J433" s="37"/>
      <c r="K433" s="37"/>
      <c r="L433" s="37"/>
      <c r="M433" s="37"/>
      <c r="N433" s="37"/>
    </row>
    <row r="434" spans="1:14" s="38" customFormat="1" ht="15.75">
      <c r="A434" s="467"/>
      <c r="B434" s="784"/>
      <c r="C434" s="677"/>
      <c r="D434" s="664"/>
      <c r="E434" s="747"/>
      <c r="F434" s="748"/>
      <c r="G434" s="749"/>
      <c r="H434" s="37"/>
      <c r="I434" s="37"/>
      <c r="J434" s="37"/>
      <c r="K434" s="37"/>
      <c r="L434" s="37"/>
      <c r="M434" s="37"/>
      <c r="N434" s="37"/>
    </row>
    <row r="435" spans="1:14" s="38" customFormat="1" ht="16.5">
      <c r="A435" s="783"/>
      <c r="B435" s="784" t="s">
        <v>12</v>
      </c>
      <c r="C435" s="677">
        <v>172</v>
      </c>
      <c r="D435" s="426" t="s">
        <v>13</v>
      </c>
      <c r="E435" s="785"/>
      <c r="F435" s="786" t="s">
        <v>14</v>
      </c>
      <c r="G435" s="787">
        <f>C435*E435</f>
        <v>0</v>
      </c>
      <c r="H435" s="37"/>
      <c r="I435" s="37"/>
      <c r="J435" s="37"/>
      <c r="K435" s="37"/>
      <c r="L435" s="37"/>
      <c r="M435" s="37"/>
      <c r="N435" s="37"/>
    </row>
    <row r="436" spans="1:14" s="38" customFormat="1" ht="45">
      <c r="A436" s="467"/>
      <c r="B436" s="664" t="s">
        <v>146</v>
      </c>
      <c r="C436" s="781" t="s">
        <v>468</v>
      </c>
      <c r="D436" s="664"/>
      <c r="E436" s="747"/>
      <c r="F436" s="748"/>
      <c r="G436" s="749"/>
      <c r="H436" s="37"/>
      <c r="I436" s="37"/>
      <c r="J436" s="37"/>
      <c r="K436" s="37"/>
      <c r="L436" s="37"/>
      <c r="M436" s="37"/>
      <c r="N436" s="37"/>
    </row>
    <row r="437" spans="1:14" s="38" customFormat="1" ht="15.75">
      <c r="A437" s="467"/>
      <c r="B437" s="664"/>
      <c r="C437" s="781"/>
      <c r="D437" s="664"/>
      <c r="E437" s="747"/>
      <c r="F437" s="748"/>
      <c r="G437" s="749"/>
      <c r="H437" s="37"/>
      <c r="I437" s="37"/>
      <c r="J437" s="37"/>
      <c r="K437" s="37"/>
      <c r="L437" s="37"/>
      <c r="M437" s="37"/>
      <c r="N437" s="37"/>
    </row>
    <row r="438" spans="1:14" s="813" customFormat="1" ht="15.75">
      <c r="A438" s="760"/>
      <c r="B438" s="534" t="s">
        <v>23</v>
      </c>
      <c r="C438" s="789">
        <v>6</v>
      </c>
      <c r="D438" s="534" t="s">
        <v>13</v>
      </c>
      <c r="E438" s="788"/>
      <c r="F438" s="534" t="s">
        <v>14</v>
      </c>
      <c r="G438" s="586">
        <f>+E438*C438</f>
        <v>0</v>
      </c>
      <c r="H438" s="812"/>
      <c r="I438" s="812"/>
      <c r="J438" s="812"/>
      <c r="K438" s="812"/>
      <c r="L438" s="812"/>
      <c r="M438" s="812"/>
      <c r="N438" s="812"/>
    </row>
    <row r="439" spans="1:14" s="38" customFormat="1" ht="15.75">
      <c r="A439" s="467"/>
      <c r="B439" s="664"/>
      <c r="C439" s="781"/>
      <c r="D439" s="664"/>
      <c r="E439" s="747"/>
      <c r="F439" s="748"/>
      <c r="G439" s="749"/>
      <c r="H439" s="37"/>
      <c r="I439" s="37"/>
      <c r="J439" s="37"/>
      <c r="K439" s="37"/>
      <c r="L439" s="37"/>
      <c r="M439" s="37"/>
      <c r="N439" s="37"/>
    </row>
    <row r="440" spans="1:14" s="623" customFormat="1" ht="15.75">
      <c r="A440" s="6"/>
      <c r="B440" s="27"/>
      <c r="C440" s="729"/>
      <c r="D440" s="27"/>
      <c r="E440" s="26"/>
      <c r="F440" s="27"/>
      <c r="G440" s="52"/>
      <c r="H440" s="620"/>
      <c r="I440" s="620"/>
      <c r="J440" s="620"/>
      <c r="K440" s="620"/>
      <c r="L440" s="620"/>
      <c r="M440" s="620"/>
      <c r="N440" s="620"/>
    </row>
    <row r="441" spans="1:14" s="815" customFormat="1" ht="30">
      <c r="A441" s="59" t="s">
        <v>19</v>
      </c>
      <c r="B441" s="637"/>
      <c r="C441" s="628" t="s">
        <v>563</v>
      </c>
      <c r="D441" s="637"/>
      <c r="E441" s="26"/>
      <c r="F441" s="637"/>
      <c r="G441" s="638"/>
      <c r="H441" s="814"/>
      <c r="I441" s="814"/>
      <c r="J441" s="814"/>
      <c r="K441" s="814"/>
      <c r="L441" s="814"/>
      <c r="M441" s="814"/>
      <c r="N441" s="814"/>
    </row>
    <row r="442" spans="1:14" s="815" customFormat="1" ht="45">
      <c r="A442" s="1"/>
      <c r="B442" s="637"/>
      <c r="C442" s="628" t="s">
        <v>95</v>
      </c>
      <c r="D442" s="637"/>
      <c r="E442" s="26"/>
      <c r="F442" s="637"/>
      <c r="G442" s="638"/>
      <c r="H442" s="814"/>
      <c r="I442" s="814"/>
      <c r="J442" s="814"/>
      <c r="K442" s="814"/>
      <c r="L442" s="814"/>
      <c r="M442" s="814"/>
      <c r="N442" s="814"/>
    </row>
    <row r="443" spans="1:14" s="471" customFormat="1" ht="13.5">
      <c r="A443" s="59"/>
      <c r="B443" s="816"/>
      <c r="C443" s="817" t="s">
        <v>94</v>
      </c>
      <c r="D443" s="13"/>
      <c r="E443" s="15"/>
      <c r="F443" s="16"/>
      <c r="G443" s="47"/>
      <c r="H443" s="18"/>
      <c r="I443" s="18"/>
      <c r="J443" s="18"/>
      <c r="K443" s="19"/>
      <c r="L443" s="19"/>
      <c r="M443" s="19"/>
      <c r="N443" s="19"/>
    </row>
    <row r="444" spans="1:14" s="471" customFormat="1" ht="8.25" customHeight="1">
      <c r="A444" s="59"/>
      <c r="B444" s="816"/>
      <c r="C444" s="817"/>
      <c r="D444" s="13"/>
      <c r="E444" s="15"/>
      <c r="F444" s="16"/>
      <c r="G444" s="47"/>
      <c r="H444" s="18"/>
      <c r="I444" s="18"/>
      <c r="J444" s="18"/>
      <c r="K444" s="19"/>
      <c r="L444" s="19"/>
      <c r="M444" s="19"/>
      <c r="N444" s="19"/>
    </row>
    <row r="445" spans="1:14" s="38" customFormat="1" ht="16.5">
      <c r="A445" s="40"/>
      <c r="B445" s="41" t="s">
        <v>12</v>
      </c>
      <c r="C445" s="42">
        <v>190</v>
      </c>
      <c r="D445" s="43" t="s">
        <v>13</v>
      </c>
      <c r="E445" s="44"/>
      <c r="F445" s="45" t="s">
        <v>14</v>
      </c>
      <c r="G445" s="46">
        <f>C445*E445</f>
        <v>0</v>
      </c>
      <c r="H445" s="37"/>
      <c r="I445" s="37"/>
      <c r="J445" s="37"/>
      <c r="K445" s="37"/>
      <c r="L445" s="37"/>
      <c r="M445" s="37"/>
      <c r="N445" s="37"/>
    </row>
    <row r="446" spans="1:14" s="38" customFormat="1" ht="15.75">
      <c r="A446" s="40"/>
      <c r="B446" s="41"/>
      <c r="C446" s="42"/>
      <c r="D446" s="43"/>
      <c r="E446" s="44"/>
      <c r="F446" s="45"/>
      <c r="G446" s="46"/>
      <c r="H446" s="37"/>
      <c r="I446" s="37"/>
      <c r="J446" s="37"/>
      <c r="K446" s="37"/>
      <c r="L446" s="37"/>
      <c r="M446" s="37"/>
      <c r="N446" s="37"/>
    </row>
    <row r="447" spans="1:14" s="471" customFormat="1" ht="13.5" customHeight="1">
      <c r="A447" s="59"/>
      <c r="B447" s="816"/>
      <c r="C447" s="817"/>
      <c r="D447" s="13"/>
      <c r="E447" s="15"/>
      <c r="F447" s="16"/>
      <c r="G447" s="47"/>
      <c r="H447" s="18"/>
      <c r="I447" s="18"/>
      <c r="J447" s="18"/>
      <c r="K447" s="19"/>
      <c r="L447" s="19"/>
      <c r="M447" s="19"/>
      <c r="N447" s="19"/>
    </row>
    <row r="448" spans="1:14" s="815" customFormat="1" ht="342">
      <c r="A448" s="59">
        <v>5</v>
      </c>
      <c r="B448" s="637"/>
      <c r="C448" s="550" t="s">
        <v>564</v>
      </c>
      <c r="D448" s="637"/>
      <c r="E448" s="26"/>
      <c r="F448" s="637"/>
      <c r="G448" s="638"/>
      <c r="H448" s="814"/>
      <c r="I448" s="814"/>
      <c r="J448" s="814"/>
      <c r="K448" s="814"/>
      <c r="L448" s="814"/>
      <c r="M448" s="814"/>
      <c r="N448" s="814"/>
    </row>
    <row r="449" spans="1:14" s="815" customFormat="1" ht="210">
      <c r="A449" s="1"/>
      <c r="B449" s="637"/>
      <c r="C449" s="548" t="s">
        <v>204</v>
      </c>
      <c r="D449" s="637"/>
      <c r="E449" s="26"/>
      <c r="F449" s="637"/>
      <c r="G449" s="638"/>
      <c r="H449" s="814"/>
      <c r="I449" s="814"/>
      <c r="J449" s="814"/>
      <c r="K449" s="814"/>
      <c r="L449" s="814"/>
      <c r="M449" s="814"/>
      <c r="N449" s="814"/>
    </row>
    <row r="450" spans="1:14" s="471" customFormat="1" ht="13.5">
      <c r="A450" s="59"/>
      <c r="B450" s="816"/>
      <c r="C450" s="816" t="s">
        <v>74</v>
      </c>
      <c r="D450" s="13"/>
      <c r="E450" s="15"/>
      <c r="F450" s="16"/>
      <c r="G450" s="47"/>
      <c r="H450" s="18"/>
      <c r="I450" s="18"/>
      <c r="J450" s="18"/>
      <c r="K450" s="19"/>
      <c r="L450" s="19"/>
      <c r="M450" s="19"/>
      <c r="N450" s="19"/>
    </row>
    <row r="451" spans="1:14" s="471" customFormat="1" ht="13.5">
      <c r="A451" s="59"/>
      <c r="B451" s="816"/>
      <c r="C451" s="816"/>
      <c r="D451" s="13"/>
      <c r="E451" s="15"/>
      <c r="F451" s="16"/>
      <c r="G451" s="47"/>
      <c r="H451" s="18"/>
      <c r="I451" s="18"/>
      <c r="J451" s="18"/>
      <c r="K451" s="19"/>
      <c r="L451" s="19"/>
      <c r="M451" s="19"/>
      <c r="N451" s="19"/>
    </row>
    <row r="452" spans="1:14" s="38" customFormat="1" ht="16.5">
      <c r="A452" s="40"/>
      <c r="B452" s="41" t="s">
        <v>12</v>
      </c>
      <c r="C452" s="42">
        <v>190</v>
      </c>
      <c r="D452" s="43" t="s">
        <v>13</v>
      </c>
      <c r="E452" s="44"/>
      <c r="F452" s="45" t="s">
        <v>14</v>
      </c>
      <c r="G452" s="46">
        <f>C452*E452</f>
        <v>0</v>
      </c>
      <c r="H452" s="37"/>
      <c r="I452" s="37"/>
      <c r="J452" s="37"/>
      <c r="K452" s="37"/>
      <c r="L452" s="37"/>
      <c r="M452" s="37"/>
      <c r="N452" s="37"/>
    </row>
    <row r="453" spans="1:14" s="437" customFormat="1" ht="13.5">
      <c r="A453" s="242"/>
      <c r="B453" s="243"/>
      <c r="C453" s="536"/>
      <c r="D453" s="34"/>
      <c r="E453" s="35"/>
      <c r="F453" s="33"/>
      <c r="G453" s="36"/>
      <c r="H453" s="257"/>
      <c r="I453" s="257"/>
      <c r="J453" s="257"/>
      <c r="K453" s="257"/>
      <c r="L453" s="257"/>
      <c r="M453" s="257"/>
      <c r="N453" s="257"/>
    </row>
    <row r="454" spans="1:14" s="38" customFormat="1" ht="15.75">
      <c r="A454" s="40"/>
      <c r="B454" s="41"/>
      <c r="C454" s="42"/>
      <c r="D454" s="43"/>
      <c r="E454" s="44"/>
      <c r="F454" s="45"/>
      <c r="G454" s="46"/>
      <c r="H454" s="37"/>
      <c r="I454" s="37"/>
      <c r="J454" s="37"/>
      <c r="K454" s="37"/>
      <c r="L454" s="37"/>
      <c r="M454" s="37"/>
      <c r="N454" s="37"/>
    </row>
    <row r="455" spans="1:14" s="299" customFormat="1" ht="300">
      <c r="A455" s="59" t="s">
        <v>26</v>
      </c>
      <c r="B455" s="55"/>
      <c r="C455" s="548" t="s">
        <v>565</v>
      </c>
      <c r="D455" s="55"/>
      <c r="E455" s="818"/>
      <c r="F455" s="55"/>
      <c r="G455" s="55"/>
      <c r="H455" s="55"/>
      <c r="I455" s="55"/>
      <c r="J455" s="55"/>
      <c r="K455" s="55"/>
      <c r="L455" s="55"/>
      <c r="M455" s="55"/>
      <c r="N455" s="55"/>
    </row>
    <row r="456" spans="1:14" s="299" customFormat="1" ht="210">
      <c r="A456" s="59"/>
      <c r="B456" s="55"/>
      <c r="C456" s="548" t="s">
        <v>205</v>
      </c>
      <c r="D456" s="55"/>
      <c r="E456" s="818"/>
      <c r="F456" s="55"/>
      <c r="G456" s="55"/>
      <c r="H456" s="55"/>
      <c r="I456" s="55"/>
      <c r="J456" s="55"/>
      <c r="K456" s="55"/>
      <c r="L456" s="55"/>
      <c r="M456" s="55"/>
      <c r="N456" s="55"/>
    </row>
    <row r="457" spans="1:14" s="299" customFormat="1" ht="15">
      <c r="A457" s="59"/>
      <c r="B457" s="55"/>
      <c r="C457" s="628" t="s">
        <v>206</v>
      </c>
      <c r="D457" s="55"/>
      <c r="E457" s="818"/>
      <c r="F457" s="55"/>
      <c r="G457" s="55"/>
      <c r="H457" s="55"/>
      <c r="I457" s="55"/>
      <c r="J457" s="55"/>
      <c r="K457" s="55"/>
      <c r="L457" s="55"/>
      <c r="M457" s="55"/>
      <c r="N457" s="55"/>
    </row>
    <row r="458" spans="1:14" s="299" customFormat="1" ht="4.5" customHeight="1">
      <c r="A458" s="59"/>
      <c r="B458" s="55"/>
      <c r="C458" s="819"/>
      <c r="D458" s="55"/>
      <c r="E458" s="818"/>
      <c r="F458" s="55"/>
      <c r="G458" s="55"/>
      <c r="H458" s="55"/>
      <c r="I458" s="55"/>
      <c r="J458" s="55"/>
      <c r="K458" s="55"/>
      <c r="L458" s="55"/>
      <c r="M458" s="55"/>
      <c r="N458" s="55"/>
    </row>
    <row r="459" spans="1:14" s="38" customFormat="1" ht="15.75">
      <c r="A459" s="467"/>
      <c r="B459" s="664"/>
      <c r="C459" s="700" t="s">
        <v>448</v>
      </c>
      <c r="D459" s="664"/>
      <c r="E459" s="747"/>
      <c r="F459" s="748"/>
      <c r="G459" s="749"/>
      <c r="H459" s="37"/>
      <c r="I459" s="37"/>
      <c r="J459" s="37"/>
      <c r="K459" s="37"/>
      <c r="L459" s="37"/>
      <c r="M459" s="37"/>
      <c r="N459" s="37"/>
    </row>
    <row r="460" spans="1:14" s="38" customFormat="1" ht="15.75">
      <c r="A460" s="467"/>
      <c r="B460" s="650" t="s">
        <v>12</v>
      </c>
      <c r="C460" s="536" t="s">
        <v>203</v>
      </c>
      <c r="D460" s="664"/>
      <c r="E460" s="747"/>
      <c r="F460" s="748"/>
      <c r="G460" s="749"/>
      <c r="H460" s="37"/>
      <c r="I460" s="37"/>
      <c r="J460" s="37"/>
      <c r="K460" s="37"/>
      <c r="L460" s="37"/>
      <c r="M460" s="37"/>
      <c r="N460" s="37"/>
    </row>
    <row r="461" spans="1:14" s="38" customFormat="1" ht="8.25" customHeight="1">
      <c r="A461" s="467"/>
      <c r="B461" s="650"/>
      <c r="C461" s="625"/>
      <c r="D461" s="664"/>
      <c r="E461" s="747"/>
      <c r="F461" s="748"/>
      <c r="G461" s="749"/>
      <c r="H461" s="37"/>
      <c r="I461" s="37"/>
      <c r="J461" s="37"/>
      <c r="K461" s="37"/>
      <c r="L461" s="37"/>
      <c r="M461" s="37"/>
      <c r="N461" s="37"/>
    </row>
    <row r="462" spans="1:14" s="38" customFormat="1" ht="16.5">
      <c r="A462" s="40"/>
      <c r="B462" s="41" t="s">
        <v>12</v>
      </c>
      <c r="C462" s="42">
        <v>172</v>
      </c>
      <c r="D462" s="43" t="s">
        <v>13</v>
      </c>
      <c r="E462" s="44"/>
      <c r="F462" s="45" t="s">
        <v>14</v>
      </c>
      <c r="G462" s="46">
        <f>C462*E462</f>
        <v>0</v>
      </c>
      <c r="H462" s="37"/>
      <c r="I462" s="37"/>
      <c r="J462" s="37"/>
      <c r="K462" s="37"/>
      <c r="L462" s="37"/>
      <c r="M462" s="37"/>
      <c r="N462" s="37"/>
    </row>
    <row r="463" spans="1:14" s="38" customFormat="1" ht="15.75">
      <c r="A463" s="40"/>
      <c r="B463" s="41"/>
      <c r="C463" s="42"/>
      <c r="D463" s="43"/>
      <c r="E463" s="44"/>
      <c r="F463" s="45"/>
      <c r="G463" s="46"/>
      <c r="H463" s="37"/>
      <c r="I463" s="37"/>
      <c r="J463" s="37"/>
      <c r="K463" s="37"/>
      <c r="L463" s="37"/>
      <c r="M463" s="37"/>
      <c r="N463" s="37"/>
    </row>
    <row r="464" spans="1:14" s="38" customFormat="1" ht="135">
      <c r="A464" s="820" t="s">
        <v>27</v>
      </c>
      <c r="B464" s="821"/>
      <c r="C464" s="822" t="s">
        <v>406</v>
      </c>
      <c r="D464" s="823"/>
      <c r="E464" s="824"/>
      <c r="F464" s="825"/>
      <c r="G464" s="824"/>
      <c r="H464" s="37"/>
      <c r="I464" s="37"/>
      <c r="J464" s="37"/>
      <c r="K464" s="37"/>
      <c r="L464" s="37"/>
      <c r="M464" s="37"/>
      <c r="N464" s="37"/>
    </row>
    <row r="465" spans="1:14" s="38" customFormat="1" ht="15.75">
      <c r="A465" s="826"/>
      <c r="B465" s="821"/>
      <c r="C465" s="827" t="s">
        <v>469</v>
      </c>
      <c r="D465" s="823"/>
      <c r="E465" s="824"/>
      <c r="F465" s="825"/>
      <c r="G465" s="824"/>
      <c r="H465" s="37"/>
      <c r="I465" s="37"/>
      <c r="J465" s="37"/>
      <c r="K465" s="37"/>
      <c r="L465" s="37"/>
      <c r="M465" s="37"/>
      <c r="N465" s="37"/>
    </row>
    <row r="466" spans="1:14" s="38" customFormat="1" ht="7.5" customHeight="1">
      <c r="A466" s="826"/>
      <c r="B466" s="821"/>
      <c r="C466" s="827"/>
      <c r="D466" s="823"/>
      <c r="E466" s="824"/>
      <c r="F466" s="825"/>
      <c r="G466" s="824"/>
      <c r="H466" s="37"/>
      <c r="I466" s="37"/>
      <c r="J466" s="37"/>
      <c r="K466" s="37"/>
      <c r="L466" s="37"/>
      <c r="M466" s="37"/>
      <c r="N466" s="37"/>
    </row>
    <row r="467" spans="1:14" s="38" customFormat="1" ht="15.75">
      <c r="A467" s="826"/>
      <c r="B467" s="821"/>
      <c r="C467" s="828" t="s">
        <v>173</v>
      </c>
      <c r="D467" s="829"/>
      <c r="E467" s="830"/>
      <c r="F467" s="831"/>
      <c r="G467" s="830"/>
      <c r="H467" s="37"/>
      <c r="I467" s="37"/>
      <c r="J467" s="37"/>
      <c r="K467" s="37"/>
      <c r="L467" s="37"/>
      <c r="M467" s="37"/>
      <c r="N467" s="37"/>
    </row>
    <row r="468" spans="1:14" s="38" customFormat="1" ht="15.75">
      <c r="A468" s="826"/>
      <c r="B468" s="832" t="s">
        <v>23</v>
      </c>
      <c r="C468" s="833" t="s">
        <v>397</v>
      </c>
      <c r="D468" s="834" t="s">
        <v>13</v>
      </c>
      <c r="E468" s="835"/>
      <c r="F468" s="836" t="s">
        <v>14</v>
      </c>
      <c r="G468" s="837">
        <f>C468*E468</f>
        <v>0</v>
      </c>
      <c r="H468" s="37"/>
      <c r="I468" s="37"/>
      <c r="J468" s="37"/>
      <c r="K468" s="37"/>
      <c r="L468" s="37"/>
      <c r="M468" s="37"/>
      <c r="N468" s="37"/>
    </row>
    <row r="469" spans="1:14" s="38" customFormat="1" ht="15.75">
      <c r="A469" s="826"/>
      <c r="B469" s="832"/>
      <c r="C469" s="833"/>
      <c r="D469" s="834"/>
      <c r="E469" s="835"/>
      <c r="F469" s="836"/>
      <c r="G469" s="837"/>
      <c r="H469" s="37"/>
      <c r="I469" s="37"/>
      <c r="J469" s="37"/>
      <c r="K469" s="37"/>
      <c r="L469" s="37"/>
      <c r="M469" s="37"/>
      <c r="N469" s="37"/>
    </row>
    <row r="470" spans="1:14" s="38" customFormat="1" ht="64.5" customHeight="1">
      <c r="A470" s="820" t="s">
        <v>34</v>
      </c>
      <c r="B470" s="832"/>
      <c r="C470" s="838" t="s">
        <v>661</v>
      </c>
      <c r="D470" s="834"/>
      <c r="E470" s="835"/>
      <c r="F470" s="836"/>
      <c r="G470" s="837"/>
      <c r="H470" s="37"/>
      <c r="I470" s="37"/>
      <c r="J470" s="37"/>
      <c r="K470" s="37"/>
      <c r="L470" s="37"/>
      <c r="M470" s="37"/>
      <c r="N470" s="37"/>
    </row>
    <row r="471" spans="1:14" s="38" customFormat="1" ht="60">
      <c r="A471" s="826"/>
      <c r="B471" s="832"/>
      <c r="C471" s="839" t="s">
        <v>422</v>
      </c>
      <c r="D471" s="834"/>
      <c r="E471" s="835"/>
      <c r="F471" s="836"/>
      <c r="G471" s="837"/>
      <c r="H471" s="37"/>
      <c r="I471" s="37"/>
      <c r="J471" s="37"/>
      <c r="K471" s="37"/>
      <c r="L471" s="37"/>
      <c r="M471" s="37"/>
      <c r="N471" s="37"/>
    </row>
    <row r="472" spans="1:14" s="38" customFormat="1" ht="30">
      <c r="A472" s="826"/>
      <c r="B472" s="832"/>
      <c r="C472" s="827" t="s">
        <v>662</v>
      </c>
      <c r="D472" s="834"/>
      <c r="E472" s="835"/>
      <c r="F472" s="836"/>
      <c r="G472" s="837"/>
      <c r="H472" s="37"/>
      <c r="I472" s="37"/>
      <c r="J472" s="37"/>
      <c r="K472" s="37"/>
      <c r="L472" s="37"/>
      <c r="M472" s="37"/>
      <c r="N472" s="37"/>
    </row>
    <row r="473" spans="1:14" s="38" customFormat="1" ht="7.5" customHeight="1">
      <c r="A473" s="826"/>
      <c r="B473" s="832"/>
      <c r="C473" s="833"/>
      <c r="D473" s="834"/>
      <c r="E473" s="835"/>
      <c r="F473" s="836"/>
      <c r="G473" s="837"/>
      <c r="H473" s="37"/>
      <c r="I473" s="37"/>
      <c r="J473" s="37"/>
      <c r="K473" s="37"/>
      <c r="L473" s="37"/>
      <c r="M473" s="37"/>
      <c r="N473" s="37"/>
    </row>
    <row r="474" spans="1:14" s="38" customFormat="1" ht="15.75">
      <c r="A474" s="826"/>
      <c r="B474" s="832" t="s">
        <v>23</v>
      </c>
      <c r="C474" s="833" t="s">
        <v>397</v>
      </c>
      <c r="D474" s="834" t="s">
        <v>13</v>
      </c>
      <c r="E474" s="835"/>
      <c r="F474" s="836" t="s">
        <v>14</v>
      </c>
      <c r="G474" s="837">
        <f>C474*E474</f>
        <v>0</v>
      </c>
      <c r="H474" s="37"/>
      <c r="I474" s="37"/>
      <c r="J474" s="37"/>
      <c r="K474" s="37"/>
      <c r="L474" s="37"/>
      <c r="M474" s="37"/>
      <c r="N474" s="37"/>
    </row>
    <row r="475" spans="1:14" s="38" customFormat="1" ht="15.75">
      <c r="A475" s="826"/>
      <c r="B475" s="832"/>
      <c r="C475" s="833"/>
      <c r="D475" s="834"/>
      <c r="E475" s="835"/>
      <c r="F475" s="836"/>
      <c r="G475" s="837"/>
      <c r="H475" s="37"/>
      <c r="I475" s="37"/>
      <c r="J475" s="37"/>
      <c r="K475" s="37"/>
      <c r="L475" s="37"/>
      <c r="M475" s="37"/>
      <c r="N475" s="37"/>
    </row>
    <row r="476" spans="1:14" s="539" customFormat="1" ht="13.5">
      <c r="A476" s="397"/>
      <c r="B476" s="400"/>
      <c r="C476" s="399"/>
      <c r="D476" s="400"/>
      <c r="E476" s="401"/>
      <c r="F476" s="400"/>
      <c r="G476" s="402"/>
      <c r="H476" s="227"/>
      <c r="I476" s="227"/>
      <c r="J476" s="227"/>
      <c r="K476" s="227"/>
      <c r="L476" s="227"/>
      <c r="M476" s="227"/>
      <c r="N476" s="227"/>
    </row>
    <row r="477" spans="1:14" s="798" customFormat="1" ht="15.75">
      <c r="A477" s="707"/>
      <c r="B477" s="708"/>
      <c r="C477" s="736"/>
      <c r="D477" s="708"/>
      <c r="E477" s="403"/>
      <c r="F477" s="709"/>
      <c r="G477" s="351"/>
      <c r="H477" s="734"/>
      <c r="I477" s="734"/>
      <c r="J477" s="734"/>
      <c r="K477" s="734"/>
      <c r="L477" s="734"/>
      <c r="M477" s="734"/>
      <c r="N477" s="734"/>
    </row>
    <row r="478" spans="1:14" s="798" customFormat="1" ht="15.75">
      <c r="A478" s="799" t="s">
        <v>193</v>
      </c>
      <c r="B478" s="800"/>
      <c r="C478" s="801" t="s">
        <v>89</v>
      </c>
      <c r="D478" s="802"/>
      <c r="E478" s="418"/>
      <c r="F478" s="803" t="s">
        <v>14</v>
      </c>
      <c r="G478" s="419">
        <f>SUM(G408:G475)</f>
        <v>0</v>
      </c>
      <c r="H478" s="734"/>
      <c r="I478" s="734"/>
      <c r="J478" s="734"/>
      <c r="K478" s="734"/>
      <c r="L478" s="734"/>
      <c r="M478" s="734"/>
      <c r="N478" s="734"/>
    </row>
    <row r="479" spans="1:14" s="798" customFormat="1" ht="15.75">
      <c r="A479" s="804"/>
      <c r="B479" s="805"/>
      <c r="C479" s="806"/>
      <c r="D479" s="805"/>
      <c r="E479" s="406"/>
      <c r="F479" s="807"/>
      <c r="G479" s="407"/>
      <c r="H479" s="734"/>
      <c r="I479" s="734"/>
      <c r="J479" s="734"/>
      <c r="K479" s="734"/>
      <c r="L479" s="734"/>
      <c r="M479" s="734"/>
      <c r="N479" s="734"/>
    </row>
    <row r="480" spans="1:14" s="798" customFormat="1" ht="15.75">
      <c r="A480" s="808"/>
      <c r="B480" s="809"/>
      <c r="C480" s="810"/>
      <c r="D480" s="809"/>
      <c r="E480" s="403"/>
      <c r="F480" s="811"/>
      <c r="G480" s="351"/>
      <c r="H480" s="734"/>
      <c r="I480" s="734"/>
      <c r="J480" s="734"/>
      <c r="K480" s="734"/>
      <c r="L480" s="734"/>
      <c r="M480" s="734"/>
      <c r="N480" s="734"/>
    </row>
    <row r="481" spans="1:14" s="526" customFormat="1" ht="33.75">
      <c r="A481" s="59" t="s">
        <v>40</v>
      </c>
      <c r="B481" s="270"/>
      <c r="C481" s="840" t="s">
        <v>55</v>
      </c>
      <c r="D481" s="270"/>
      <c r="E481" s="3"/>
      <c r="F481" s="269"/>
      <c r="G481" s="5"/>
      <c r="H481" s="524"/>
      <c r="I481" s="524"/>
      <c r="J481" s="524"/>
      <c r="K481" s="525"/>
      <c r="L481" s="525"/>
      <c r="M481" s="525"/>
      <c r="N481" s="525"/>
    </row>
    <row r="482" spans="1:14" s="526" customFormat="1" ht="13.5">
      <c r="A482" s="59"/>
      <c r="B482" s="270"/>
      <c r="C482" s="379"/>
      <c r="D482" s="270"/>
      <c r="E482" s="3"/>
      <c r="F482" s="269"/>
      <c r="G482" s="5"/>
      <c r="H482" s="524"/>
      <c r="I482" s="524"/>
      <c r="J482" s="524"/>
      <c r="K482" s="525"/>
      <c r="L482" s="525"/>
      <c r="M482" s="525"/>
      <c r="N482" s="525"/>
    </row>
    <row r="483" spans="1:14" s="495" customFormat="1" ht="30">
      <c r="A483" s="59" t="s">
        <v>11</v>
      </c>
      <c r="B483" s="34"/>
      <c r="C483" s="700" t="s">
        <v>56</v>
      </c>
      <c r="D483" s="34"/>
      <c r="E483" s="497"/>
      <c r="F483" s="258"/>
      <c r="G483" s="498"/>
      <c r="H483" s="257"/>
      <c r="I483" s="257"/>
      <c r="J483" s="257"/>
      <c r="K483" s="494"/>
      <c r="L483" s="494"/>
      <c r="M483" s="494"/>
      <c r="N483" s="494"/>
    </row>
    <row r="484" spans="1:18" s="495" customFormat="1" ht="60">
      <c r="A484" s="59"/>
      <c r="B484" s="34"/>
      <c r="C484" s="841" t="s">
        <v>423</v>
      </c>
      <c r="D484" s="841"/>
      <c r="E484" s="841"/>
      <c r="F484" s="258"/>
      <c r="G484" s="498"/>
      <c r="H484" s="257"/>
      <c r="I484" s="257"/>
      <c r="J484" s="626"/>
      <c r="K484" s="626"/>
      <c r="L484" s="626"/>
      <c r="M484" s="626"/>
      <c r="N484" s="626"/>
      <c r="O484" s="626"/>
      <c r="P484" s="626"/>
      <c r="Q484" s="626"/>
      <c r="R484" s="626"/>
    </row>
    <row r="485" spans="1:18" s="471" customFormat="1" ht="30">
      <c r="A485" s="59"/>
      <c r="B485" s="13"/>
      <c r="C485" s="14" t="s">
        <v>57</v>
      </c>
      <c r="D485" s="13"/>
      <c r="E485" s="15"/>
      <c r="F485" s="16"/>
      <c r="G485" s="47"/>
      <c r="H485" s="18"/>
      <c r="I485" s="18"/>
      <c r="J485" s="625"/>
      <c r="K485" s="625"/>
      <c r="L485" s="625"/>
      <c r="M485" s="625"/>
      <c r="N485" s="625"/>
      <c r="O485" s="625"/>
      <c r="P485" s="625"/>
      <c r="Q485" s="625"/>
      <c r="R485" s="625"/>
    </row>
    <row r="486" spans="1:18" s="471" customFormat="1" ht="15">
      <c r="A486" s="59"/>
      <c r="B486" s="842" t="s">
        <v>99</v>
      </c>
      <c r="C486" s="843" t="s">
        <v>7</v>
      </c>
      <c r="D486" s="13"/>
      <c r="E486" s="15"/>
      <c r="F486" s="16"/>
      <c r="G486" s="47"/>
      <c r="H486" s="18"/>
      <c r="I486" s="18"/>
      <c r="J486" s="626"/>
      <c r="K486" s="626"/>
      <c r="L486" s="626"/>
      <c r="M486" s="626"/>
      <c r="N486" s="626"/>
      <c r="O486" s="626"/>
      <c r="P486" s="626"/>
      <c r="Q486" s="626"/>
      <c r="R486" s="626"/>
    </row>
    <row r="487" spans="1:18" s="471" customFormat="1" ht="15.75">
      <c r="A487" s="59"/>
      <c r="B487" s="13"/>
      <c r="C487" s="843" t="s">
        <v>566</v>
      </c>
      <c r="D487" s="13"/>
      <c r="E487" s="15"/>
      <c r="F487" s="16"/>
      <c r="G487" s="47"/>
      <c r="H487" s="18"/>
      <c r="I487" s="18"/>
      <c r="J487" s="625"/>
      <c r="K487" s="625"/>
      <c r="L487" s="625"/>
      <c r="M487" s="625"/>
      <c r="N487" s="625"/>
      <c r="O487" s="625"/>
      <c r="P487" s="625"/>
      <c r="Q487" s="625"/>
      <c r="R487" s="625"/>
    </row>
    <row r="488" spans="1:18" s="471" customFormat="1" ht="15.75">
      <c r="A488" s="59"/>
      <c r="B488" s="13"/>
      <c r="C488" s="843" t="s">
        <v>567</v>
      </c>
      <c r="D488" s="13"/>
      <c r="E488" s="15"/>
      <c r="F488" s="16"/>
      <c r="G488" s="47"/>
      <c r="H488" s="18"/>
      <c r="I488" s="18"/>
      <c r="J488" s="626"/>
      <c r="K488" s="626"/>
      <c r="L488" s="626"/>
      <c r="M488" s="626"/>
      <c r="N488" s="626"/>
      <c r="O488" s="626"/>
      <c r="P488" s="626"/>
      <c r="Q488" s="626"/>
      <c r="R488" s="626"/>
    </row>
    <row r="489" spans="1:18" s="471" customFormat="1" ht="15.75">
      <c r="A489" s="59"/>
      <c r="B489" s="13"/>
      <c r="C489" s="843" t="s">
        <v>568</v>
      </c>
      <c r="D489" s="13"/>
      <c r="E489" s="15"/>
      <c r="F489" s="16"/>
      <c r="G489" s="47"/>
      <c r="H489" s="18"/>
      <c r="I489" s="18"/>
      <c r="J489" s="625"/>
      <c r="K489" s="625"/>
      <c r="L489" s="625"/>
      <c r="M489" s="625"/>
      <c r="N489" s="625"/>
      <c r="O489" s="625"/>
      <c r="P489" s="625"/>
      <c r="Q489" s="625"/>
      <c r="R489" s="625"/>
    </row>
    <row r="490" spans="1:18" s="471" customFormat="1" ht="15.75">
      <c r="A490" s="59"/>
      <c r="B490" s="13"/>
      <c r="C490" s="843" t="s">
        <v>569</v>
      </c>
      <c r="D490" s="13"/>
      <c r="E490" s="15"/>
      <c r="F490" s="16"/>
      <c r="G490" s="47"/>
      <c r="H490" s="18"/>
      <c r="I490" s="18"/>
      <c r="J490" s="626"/>
      <c r="K490" s="626"/>
      <c r="L490" s="626"/>
      <c r="M490" s="626"/>
      <c r="N490" s="626"/>
      <c r="O490" s="626"/>
      <c r="P490" s="626"/>
      <c r="Q490" s="626"/>
      <c r="R490" s="626"/>
    </row>
    <row r="491" spans="1:18" s="471" customFormat="1" ht="30">
      <c r="A491" s="59"/>
      <c r="B491" s="13"/>
      <c r="C491" s="55" t="s">
        <v>44</v>
      </c>
      <c r="D491" s="13"/>
      <c r="E491" s="15"/>
      <c r="F491" s="16"/>
      <c r="G491" s="47"/>
      <c r="H491" s="18"/>
      <c r="I491" s="18"/>
      <c r="J491" s="625"/>
      <c r="K491" s="625"/>
      <c r="L491" s="625"/>
      <c r="M491" s="625"/>
      <c r="N491" s="625"/>
      <c r="O491" s="625"/>
      <c r="P491" s="625"/>
      <c r="Q491" s="625"/>
      <c r="R491" s="625"/>
    </row>
    <row r="492" spans="1:18" s="471" customFormat="1" ht="8.25" customHeight="1">
      <c r="A492" s="59"/>
      <c r="B492" s="13"/>
      <c r="C492" s="55"/>
      <c r="D492" s="13"/>
      <c r="E492" s="15"/>
      <c r="F492" s="16"/>
      <c r="G492" s="47"/>
      <c r="H492" s="18"/>
      <c r="I492" s="18"/>
      <c r="J492" s="626"/>
      <c r="K492" s="626"/>
      <c r="L492" s="626"/>
      <c r="M492" s="626"/>
      <c r="N492" s="626"/>
      <c r="O492" s="626"/>
      <c r="P492" s="626"/>
      <c r="Q492" s="626"/>
      <c r="R492" s="626"/>
    </row>
    <row r="493" spans="1:18" s="471" customFormat="1" ht="13.5">
      <c r="A493" s="59"/>
      <c r="B493" s="13" t="s">
        <v>23</v>
      </c>
      <c r="C493" s="256" t="s">
        <v>200</v>
      </c>
      <c r="D493" s="13" t="s">
        <v>13</v>
      </c>
      <c r="E493" s="15">
        <v>0</v>
      </c>
      <c r="F493" s="16" t="s">
        <v>14</v>
      </c>
      <c r="G493" s="47">
        <f>C493*E493</f>
        <v>0</v>
      </c>
      <c r="H493" s="18"/>
      <c r="I493" s="18"/>
      <c r="J493" s="625"/>
      <c r="K493" s="625"/>
      <c r="L493" s="625"/>
      <c r="M493" s="625"/>
      <c r="N493" s="625"/>
      <c r="O493" s="625"/>
      <c r="P493" s="625"/>
      <c r="Q493" s="625"/>
      <c r="R493" s="625"/>
    </row>
    <row r="494" spans="1:18" s="471" customFormat="1" ht="13.5">
      <c r="A494" s="59"/>
      <c r="B494" s="13"/>
      <c r="C494" s="256"/>
      <c r="D494" s="13"/>
      <c r="E494" s="15"/>
      <c r="F494" s="16"/>
      <c r="G494" s="47"/>
      <c r="H494" s="18"/>
      <c r="I494" s="18"/>
      <c r="J494" s="625"/>
      <c r="K494" s="625"/>
      <c r="L494" s="625"/>
      <c r="M494" s="625"/>
      <c r="N494" s="625"/>
      <c r="O494" s="625"/>
      <c r="P494" s="625"/>
      <c r="Q494" s="625"/>
      <c r="R494" s="625"/>
    </row>
    <row r="495" spans="1:18" s="471" customFormat="1" ht="15">
      <c r="A495" s="59"/>
      <c r="B495" s="842" t="s">
        <v>100</v>
      </c>
      <c r="C495" s="843" t="s">
        <v>285</v>
      </c>
      <c r="D495" s="13"/>
      <c r="E495" s="15"/>
      <c r="F495" s="16"/>
      <c r="G495" s="47"/>
      <c r="H495" s="18"/>
      <c r="I495" s="18"/>
      <c r="J495" s="625"/>
      <c r="K495" s="625"/>
      <c r="L495" s="625"/>
      <c r="M495" s="625"/>
      <c r="N495" s="625"/>
      <c r="O495" s="625"/>
      <c r="P495" s="625"/>
      <c r="Q495" s="625"/>
      <c r="R495" s="625"/>
    </row>
    <row r="496" spans="1:18" s="471" customFormat="1" ht="15.75">
      <c r="A496" s="59"/>
      <c r="B496" s="13"/>
      <c r="C496" s="843" t="s">
        <v>570</v>
      </c>
      <c r="D496" s="13"/>
      <c r="E496" s="15"/>
      <c r="F496" s="16"/>
      <c r="G496" s="47"/>
      <c r="H496" s="18"/>
      <c r="I496" s="18"/>
      <c r="J496" s="625"/>
      <c r="K496" s="625"/>
      <c r="L496" s="625"/>
      <c r="M496" s="625"/>
      <c r="N496" s="625"/>
      <c r="O496" s="625"/>
      <c r="P496" s="625"/>
      <c r="Q496" s="625"/>
      <c r="R496" s="625"/>
    </row>
    <row r="497" spans="1:18" s="471" customFormat="1" ht="15.75">
      <c r="A497" s="59"/>
      <c r="B497" s="13"/>
      <c r="C497" s="843" t="s">
        <v>571</v>
      </c>
      <c r="D497" s="13"/>
      <c r="E497" s="15"/>
      <c r="F497" s="16"/>
      <c r="G497" s="47"/>
      <c r="H497" s="18"/>
      <c r="I497" s="18"/>
      <c r="J497" s="625"/>
      <c r="K497" s="625"/>
      <c r="L497" s="625"/>
      <c r="M497" s="625"/>
      <c r="N497" s="625"/>
      <c r="O497" s="625"/>
      <c r="P497" s="625"/>
      <c r="Q497" s="625"/>
      <c r="R497" s="625"/>
    </row>
    <row r="498" spans="1:18" s="471" customFormat="1" ht="15.75">
      <c r="A498" s="59"/>
      <c r="B498" s="13"/>
      <c r="C498" s="843" t="s">
        <v>572</v>
      </c>
      <c r="D498" s="13"/>
      <c r="E498" s="15"/>
      <c r="F498" s="16"/>
      <c r="G498" s="47"/>
      <c r="H498" s="18"/>
      <c r="I498" s="18"/>
      <c r="J498" s="625"/>
      <c r="K498" s="625"/>
      <c r="L498" s="625"/>
      <c r="M498" s="625"/>
      <c r="N498" s="625"/>
      <c r="O498" s="625"/>
      <c r="P498" s="625"/>
      <c r="Q498" s="625"/>
      <c r="R498" s="625"/>
    </row>
    <row r="499" spans="1:18" s="471" customFormat="1" ht="15.75">
      <c r="A499" s="59"/>
      <c r="B499" s="13"/>
      <c r="C499" s="843" t="s">
        <v>573</v>
      </c>
      <c r="D499" s="13"/>
      <c r="E499" s="15"/>
      <c r="F499" s="16"/>
      <c r="G499" s="47"/>
      <c r="H499" s="18"/>
      <c r="I499" s="18"/>
      <c r="J499" s="625"/>
      <c r="K499" s="625"/>
      <c r="L499" s="625"/>
      <c r="M499" s="625"/>
      <c r="N499" s="625"/>
      <c r="O499" s="625"/>
      <c r="P499" s="625"/>
      <c r="Q499" s="625"/>
      <c r="R499" s="625"/>
    </row>
    <row r="500" spans="1:18" s="471" customFormat="1" ht="30">
      <c r="A500" s="59"/>
      <c r="B500" s="13"/>
      <c r="C500" s="55" t="s">
        <v>44</v>
      </c>
      <c r="D500" s="13"/>
      <c r="E500" s="15"/>
      <c r="F500" s="16"/>
      <c r="G500" s="47"/>
      <c r="H500" s="18"/>
      <c r="I500" s="18"/>
      <c r="J500" s="625"/>
      <c r="K500" s="625"/>
      <c r="L500" s="625"/>
      <c r="M500" s="625"/>
      <c r="N500" s="625"/>
      <c r="O500" s="625"/>
      <c r="P500" s="625"/>
      <c r="Q500" s="625"/>
      <c r="R500" s="625"/>
    </row>
    <row r="501" spans="1:18" s="471" customFormat="1" ht="8.25" customHeight="1">
      <c r="A501" s="59"/>
      <c r="B501" s="13"/>
      <c r="C501" s="256"/>
      <c r="D501" s="13"/>
      <c r="E501" s="15"/>
      <c r="F501" s="16"/>
      <c r="G501" s="47"/>
      <c r="H501" s="18"/>
      <c r="I501" s="18"/>
      <c r="J501" s="625"/>
      <c r="K501" s="625"/>
      <c r="L501" s="625"/>
      <c r="M501" s="625"/>
      <c r="N501" s="625"/>
      <c r="O501" s="625"/>
      <c r="P501" s="625"/>
      <c r="Q501" s="625"/>
      <c r="R501" s="625"/>
    </row>
    <row r="502" spans="1:18" s="471" customFormat="1" ht="13.5">
      <c r="A502" s="59"/>
      <c r="B502" s="13" t="s">
        <v>23</v>
      </c>
      <c r="C502" s="256" t="s">
        <v>199</v>
      </c>
      <c r="D502" s="13" t="s">
        <v>13</v>
      </c>
      <c r="E502" s="15">
        <v>0</v>
      </c>
      <c r="F502" s="16" t="s">
        <v>14</v>
      </c>
      <c r="G502" s="47">
        <f>C502*E502</f>
        <v>0</v>
      </c>
      <c r="H502" s="18"/>
      <c r="I502" s="18"/>
      <c r="J502" s="625"/>
      <c r="K502" s="625"/>
      <c r="L502" s="625"/>
      <c r="M502" s="625"/>
      <c r="N502" s="625"/>
      <c r="O502" s="625"/>
      <c r="P502" s="625"/>
      <c r="Q502" s="625"/>
      <c r="R502" s="625"/>
    </row>
    <row r="503" spans="1:18" s="471" customFormat="1" ht="13.5">
      <c r="A503" s="59"/>
      <c r="B503" s="13"/>
      <c r="C503" s="256"/>
      <c r="D503" s="13"/>
      <c r="E503" s="15"/>
      <c r="F503" s="16"/>
      <c r="G503" s="47"/>
      <c r="H503" s="18"/>
      <c r="I503" s="18"/>
      <c r="J503" s="626"/>
      <c r="K503" s="626"/>
      <c r="L503" s="626"/>
      <c r="M503" s="626"/>
      <c r="N503" s="626"/>
      <c r="O503" s="626"/>
      <c r="P503" s="626"/>
      <c r="Q503" s="626"/>
      <c r="R503" s="626"/>
    </row>
    <row r="504" spans="1:14" s="471" customFormat="1" ht="30">
      <c r="A504" s="59" t="s">
        <v>15</v>
      </c>
      <c r="B504" s="13"/>
      <c r="C504" s="844" t="s">
        <v>75</v>
      </c>
      <c r="D504" s="13"/>
      <c r="E504" s="15"/>
      <c r="F504" s="16"/>
      <c r="G504" s="47"/>
      <c r="H504" s="18"/>
      <c r="I504" s="18"/>
      <c r="J504" s="18"/>
      <c r="K504" s="19"/>
      <c r="L504" s="19"/>
      <c r="M504" s="19"/>
      <c r="N504" s="19"/>
    </row>
    <row r="505" spans="1:14" s="471" customFormat="1" ht="45">
      <c r="A505" s="59"/>
      <c r="B505" s="13"/>
      <c r="C505" s="841" t="s">
        <v>424</v>
      </c>
      <c r="D505" s="13"/>
      <c r="E505" s="15"/>
      <c r="F505" s="16"/>
      <c r="G505" s="47"/>
      <c r="H505" s="18"/>
      <c r="I505" s="18"/>
      <c r="J505" s="18"/>
      <c r="K505" s="19"/>
      <c r="L505" s="19"/>
      <c r="M505" s="19"/>
      <c r="N505" s="19"/>
    </row>
    <row r="506" spans="1:14" s="471" customFormat="1" ht="45">
      <c r="A506" s="59"/>
      <c r="B506" s="13"/>
      <c r="C506" s="14" t="s">
        <v>289</v>
      </c>
      <c r="D506" s="13"/>
      <c r="E506" s="15"/>
      <c r="F506" s="16"/>
      <c r="G506" s="47"/>
      <c r="H506" s="18"/>
      <c r="I506" s="18"/>
      <c r="J506" s="18"/>
      <c r="K506" s="19"/>
      <c r="L506" s="19"/>
      <c r="M506" s="19"/>
      <c r="N506" s="19"/>
    </row>
    <row r="507" spans="1:14" s="471" customFormat="1" ht="30">
      <c r="A507" s="59"/>
      <c r="B507" s="13"/>
      <c r="C507" s="14" t="s">
        <v>65</v>
      </c>
      <c r="D507" s="13"/>
      <c r="E507" s="15"/>
      <c r="F507" s="16"/>
      <c r="G507" s="47"/>
      <c r="H507" s="18"/>
      <c r="I507" s="18"/>
      <c r="J507" s="18"/>
      <c r="K507" s="19"/>
      <c r="L507" s="19"/>
      <c r="M507" s="19"/>
      <c r="N507" s="19"/>
    </row>
    <row r="508" spans="1:14" s="471" customFormat="1" ht="13.5">
      <c r="A508" s="59"/>
      <c r="B508" s="13"/>
      <c r="C508" s="14"/>
      <c r="D508" s="13"/>
      <c r="E508" s="15"/>
      <c r="F508" s="16"/>
      <c r="G508" s="47"/>
      <c r="H508" s="18"/>
      <c r="I508" s="18"/>
      <c r="J508" s="18"/>
      <c r="K508" s="19"/>
      <c r="L508" s="19"/>
      <c r="M508" s="19"/>
      <c r="N508" s="19"/>
    </row>
    <row r="509" spans="1:14" s="49" customFormat="1" ht="15">
      <c r="A509" s="680"/>
      <c r="B509" s="23"/>
      <c r="C509" s="845" t="s">
        <v>7</v>
      </c>
      <c r="D509" s="23"/>
      <c r="E509" s="17"/>
      <c r="F509" s="24"/>
      <c r="G509" s="17"/>
      <c r="H509" s="25"/>
      <c r="I509" s="25"/>
      <c r="J509" s="25"/>
      <c r="K509" s="25"/>
      <c r="L509" s="48"/>
      <c r="M509" s="48"/>
      <c r="N509" s="48"/>
    </row>
    <row r="510" spans="1:14" s="49" customFormat="1" ht="30">
      <c r="A510" s="680"/>
      <c r="B510" s="23"/>
      <c r="C510" s="841" t="s">
        <v>291</v>
      </c>
      <c r="D510" s="841"/>
      <c r="E510" s="841"/>
      <c r="F510" s="24"/>
      <c r="G510" s="17"/>
      <c r="H510" s="25"/>
      <c r="I510" s="25"/>
      <c r="J510" s="25"/>
      <c r="K510" s="25"/>
      <c r="L510" s="48"/>
      <c r="M510" s="48"/>
      <c r="N510" s="48"/>
    </row>
    <row r="511" spans="1:14" s="49" customFormat="1" ht="30">
      <c r="A511" s="680"/>
      <c r="B511" s="23"/>
      <c r="C511" s="841" t="s">
        <v>402</v>
      </c>
      <c r="D511" s="841"/>
      <c r="E511" s="841"/>
      <c r="F511" s="24"/>
      <c r="G511" s="17"/>
      <c r="H511" s="25"/>
      <c r="I511" s="25"/>
      <c r="J511" s="25"/>
      <c r="K511" s="25"/>
      <c r="L511" s="48"/>
      <c r="M511" s="48"/>
      <c r="N511" s="48"/>
    </row>
    <row r="512" spans="1:14" s="49" customFormat="1" ht="30">
      <c r="A512" s="680"/>
      <c r="B512" s="23"/>
      <c r="C512" s="841" t="s">
        <v>403</v>
      </c>
      <c r="D512" s="841"/>
      <c r="E512" s="841"/>
      <c r="F512" s="24"/>
      <c r="G512" s="17"/>
      <c r="H512" s="25"/>
      <c r="I512" s="25"/>
      <c r="J512" s="25"/>
      <c r="K512" s="25"/>
      <c r="L512" s="48"/>
      <c r="M512" s="48"/>
      <c r="N512" s="48"/>
    </row>
    <row r="513" spans="1:14" s="49" customFormat="1" ht="30">
      <c r="A513" s="680"/>
      <c r="B513" s="23"/>
      <c r="C513" s="841" t="s">
        <v>385</v>
      </c>
      <c r="D513" s="841"/>
      <c r="E513" s="841"/>
      <c r="F513" s="24"/>
      <c r="G513" s="17"/>
      <c r="H513" s="25"/>
      <c r="I513" s="25"/>
      <c r="J513" s="25"/>
      <c r="K513" s="25"/>
      <c r="L513" s="48"/>
      <c r="M513" s="48"/>
      <c r="N513" s="48"/>
    </row>
    <row r="514" spans="1:14" s="49" customFormat="1" ht="30">
      <c r="A514" s="680"/>
      <c r="B514" s="23"/>
      <c r="C514" s="845" t="s">
        <v>106</v>
      </c>
      <c r="D514" s="23"/>
      <c r="E514" s="17"/>
      <c r="F514" s="24"/>
      <c r="G514" s="17"/>
      <c r="H514" s="25"/>
      <c r="I514" s="25"/>
      <c r="J514" s="25"/>
      <c r="K514" s="25"/>
      <c r="L514" s="48"/>
      <c r="M514" s="48"/>
      <c r="N514" s="48"/>
    </row>
    <row r="515" spans="1:14" s="49" customFormat="1" ht="15">
      <c r="A515" s="680"/>
      <c r="B515" s="23"/>
      <c r="C515" s="845" t="s">
        <v>290</v>
      </c>
      <c r="D515" s="23"/>
      <c r="E515" s="17"/>
      <c r="F515" s="24"/>
      <c r="G515" s="17"/>
      <c r="H515" s="25"/>
      <c r="I515" s="25"/>
      <c r="J515" s="25"/>
      <c r="K515" s="25"/>
      <c r="L515" s="48"/>
      <c r="M515" s="48"/>
      <c r="N515" s="48"/>
    </row>
    <row r="516" spans="1:14" s="49" customFormat="1" ht="15">
      <c r="A516" s="680"/>
      <c r="B516" s="23"/>
      <c r="C516" s="845" t="s">
        <v>425</v>
      </c>
      <c r="D516" s="23"/>
      <c r="E516" s="17"/>
      <c r="F516" s="24"/>
      <c r="G516" s="17"/>
      <c r="H516" s="25"/>
      <c r="I516" s="25"/>
      <c r="J516" s="25"/>
      <c r="K516" s="25"/>
      <c r="L516" s="48"/>
      <c r="M516" s="48"/>
      <c r="N516" s="48"/>
    </row>
    <row r="517" spans="1:14" s="49" customFormat="1" ht="15">
      <c r="A517" s="680"/>
      <c r="B517" s="23"/>
      <c r="C517" s="628" t="s">
        <v>107</v>
      </c>
      <c r="D517" s="23"/>
      <c r="E517" s="17"/>
      <c r="F517" s="24"/>
      <c r="G517" s="17"/>
      <c r="H517" s="25"/>
      <c r="I517" s="25"/>
      <c r="J517" s="25"/>
      <c r="K517" s="25"/>
      <c r="L517" s="48"/>
      <c r="M517" s="48"/>
      <c r="N517" s="48"/>
    </row>
    <row r="518" spans="1:14" s="471" customFormat="1" ht="8.25" customHeight="1">
      <c r="A518" s="59"/>
      <c r="B518" s="13"/>
      <c r="C518" s="55"/>
      <c r="D518" s="13"/>
      <c r="E518" s="15"/>
      <c r="F518" s="16"/>
      <c r="G518" s="47"/>
      <c r="H518" s="18"/>
      <c r="I518" s="18"/>
      <c r="J518" s="18"/>
      <c r="K518" s="19"/>
      <c r="L518" s="19"/>
      <c r="M518" s="19"/>
      <c r="N518" s="19"/>
    </row>
    <row r="519" spans="1:14" s="471" customFormat="1" ht="13.5">
      <c r="A519" s="59"/>
      <c r="B519" s="13" t="s">
        <v>23</v>
      </c>
      <c r="C519" s="256" t="s">
        <v>200</v>
      </c>
      <c r="D519" s="13" t="s">
        <v>13</v>
      </c>
      <c r="E519" s="15">
        <v>0</v>
      </c>
      <c r="F519" s="16" t="s">
        <v>14</v>
      </c>
      <c r="G519" s="47">
        <f>C519*E519</f>
        <v>0</v>
      </c>
      <c r="H519" s="18"/>
      <c r="I519" s="18"/>
      <c r="J519" s="18"/>
      <c r="K519" s="19"/>
      <c r="L519" s="19"/>
      <c r="M519" s="19"/>
      <c r="N519" s="19"/>
    </row>
    <row r="520" spans="1:14" s="471" customFormat="1" ht="13.5">
      <c r="A520" s="59"/>
      <c r="B520" s="13"/>
      <c r="C520" s="256"/>
      <c r="D520" s="13"/>
      <c r="E520" s="15"/>
      <c r="F520" s="16"/>
      <c r="G520" s="47"/>
      <c r="H520" s="18"/>
      <c r="I520" s="18"/>
      <c r="J520" s="18"/>
      <c r="K520" s="19"/>
      <c r="L520" s="19"/>
      <c r="M520" s="19"/>
      <c r="N520" s="19"/>
    </row>
    <row r="521" spans="1:14" s="471" customFormat="1" ht="15">
      <c r="A521" s="59"/>
      <c r="B521" s="23"/>
      <c r="C521" s="845" t="s">
        <v>285</v>
      </c>
      <c r="D521" s="23"/>
      <c r="E521" s="17"/>
      <c r="F521" s="24"/>
      <c r="G521" s="17"/>
      <c r="H521" s="18"/>
      <c r="I521" s="18"/>
      <c r="J521" s="18"/>
      <c r="K521" s="19"/>
      <c r="L521" s="19"/>
      <c r="M521" s="19"/>
      <c r="N521" s="19"/>
    </row>
    <row r="522" spans="1:14" s="471" customFormat="1" ht="30">
      <c r="A522" s="59"/>
      <c r="B522" s="23"/>
      <c r="C522" s="845" t="s">
        <v>291</v>
      </c>
      <c r="D522" s="23"/>
      <c r="E522" s="17"/>
      <c r="F522" s="24"/>
      <c r="G522" s="17"/>
      <c r="H522" s="18"/>
      <c r="I522" s="18"/>
      <c r="J522" s="18"/>
      <c r="K522" s="19"/>
      <c r="L522" s="19"/>
      <c r="M522" s="19"/>
      <c r="N522" s="19"/>
    </row>
    <row r="523" spans="1:14" s="471" customFormat="1" ht="30">
      <c r="A523" s="59"/>
      <c r="B523" s="23"/>
      <c r="C523" s="845" t="s">
        <v>96</v>
      </c>
      <c r="D523" s="23"/>
      <c r="E523" s="17"/>
      <c r="F523" s="24"/>
      <c r="G523" s="17"/>
      <c r="H523" s="18"/>
      <c r="I523" s="18"/>
      <c r="J523" s="18"/>
      <c r="K523" s="19"/>
      <c r="L523" s="19"/>
      <c r="M523" s="19"/>
      <c r="N523" s="19"/>
    </row>
    <row r="524" spans="1:14" s="471" customFormat="1" ht="30">
      <c r="A524" s="59"/>
      <c r="B524" s="23"/>
      <c r="C524" s="845" t="s">
        <v>449</v>
      </c>
      <c r="D524" s="23"/>
      <c r="E524" s="17"/>
      <c r="F524" s="24"/>
      <c r="G524" s="17"/>
      <c r="H524" s="18"/>
      <c r="I524" s="18"/>
      <c r="J524" s="18"/>
      <c r="K524" s="19"/>
      <c r="L524" s="19"/>
      <c r="M524" s="19"/>
      <c r="N524" s="19"/>
    </row>
    <row r="525" spans="1:14" s="471" customFormat="1" ht="30">
      <c r="A525" s="59"/>
      <c r="B525" s="23"/>
      <c r="C525" s="845" t="s">
        <v>385</v>
      </c>
      <c r="D525" s="23"/>
      <c r="E525" s="17"/>
      <c r="F525" s="24"/>
      <c r="G525" s="17"/>
      <c r="H525" s="18"/>
      <c r="I525" s="18"/>
      <c r="J525" s="18"/>
      <c r="K525" s="19"/>
      <c r="L525" s="19"/>
      <c r="M525" s="19"/>
      <c r="N525" s="19"/>
    </row>
    <row r="526" spans="1:14" s="471" customFormat="1" ht="30">
      <c r="A526" s="59"/>
      <c r="B526" s="23"/>
      <c r="C526" s="845" t="s">
        <v>106</v>
      </c>
      <c r="D526" s="23"/>
      <c r="E526" s="17"/>
      <c r="F526" s="24"/>
      <c r="G526" s="17"/>
      <c r="H526" s="18"/>
      <c r="I526" s="18"/>
      <c r="J526" s="18"/>
      <c r="K526" s="19"/>
      <c r="L526" s="19"/>
      <c r="M526" s="19"/>
      <c r="N526" s="19"/>
    </row>
    <row r="527" spans="1:14" s="471" customFormat="1" ht="15">
      <c r="A527" s="59"/>
      <c r="B527" s="23"/>
      <c r="C527" s="845" t="s">
        <v>290</v>
      </c>
      <c r="D527" s="23"/>
      <c r="E527" s="17"/>
      <c r="F527" s="24"/>
      <c r="G527" s="17"/>
      <c r="H527" s="18"/>
      <c r="I527" s="18"/>
      <c r="J527" s="18"/>
      <c r="K527" s="19"/>
      <c r="L527" s="19"/>
      <c r="M527" s="19"/>
      <c r="N527" s="19"/>
    </row>
    <row r="528" spans="1:14" s="471" customFormat="1" ht="15">
      <c r="A528" s="59"/>
      <c r="B528" s="23"/>
      <c r="C528" s="845" t="s">
        <v>425</v>
      </c>
      <c r="D528" s="23"/>
      <c r="E528" s="17"/>
      <c r="F528" s="24"/>
      <c r="G528" s="17"/>
      <c r="H528" s="18"/>
      <c r="I528" s="18"/>
      <c r="J528" s="18"/>
      <c r="K528" s="19"/>
      <c r="L528" s="19"/>
      <c r="M528" s="19"/>
      <c r="N528" s="19"/>
    </row>
    <row r="529" spans="1:14" s="471" customFormat="1" ht="15">
      <c r="A529" s="59"/>
      <c r="B529" s="23"/>
      <c r="C529" s="628" t="s">
        <v>107</v>
      </c>
      <c r="D529" s="23"/>
      <c r="E529" s="17"/>
      <c r="F529" s="24"/>
      <c r="G529" s="17"/>
      <c r="H529" s="18"/>
      <c r="I529" s="18"/>
      <c r="J529" s="18"/>
      <c r="K529" s="19"/>
      <c r="L529" s="19"/>
      <c r="M529" s="19"/>
      <c r="N529" s="19"/>
    </row>
    <row r="530" spans="1:14" s="471" customFormat="1" ht="9" customHeight="1">
      <c r="A530" s="59"/>
      <c r="B530" s="13"/>
      <c r="C530" s="55"/>
      <c r="D530" s="13"/>
      <c r="E530" s="15"/>
      <c r="F530" s="16"/>
      <c r="G530" s="47"/>
      <c r="H530" s="18"/>
      <c r="I530" s="18"/>
      <c r="J530" s="18"/>
      <c r="K530" s="19"/>
      <c r="L530" s="19"/>
      <c r="M530" s="19"/>
      <c r="N530" s="19"/>
    </row>
    <row r="531" spans="1:14" s="471" customFormat="1" ht="13.5">
      <c r="A531" s="59"/>
      <c r="B531" s="13" t="s">
        <v>23</v>
      </c>
      <c r="C531" s="256" t="s">
        <v>199</v>
      </c>
      <c r="D531" s="13" t="s">
        <v>13</v>
      </c>
      <c r="E531" s="15">
        <v>0</v>
      </c>
      <c r="F531" s="16" t="s">
        <v>14</v>
      </c>
      <c r="G531" s="47">
        <f>C531*E531</f>
        <v>0</v>
      </c>
      <c r="H531" s="18"/>
      <c r="I531" s="18"/>
      <c r="J531" s="18"/>
      <c r="K531" s="19"/>
      <c r="L531" s="19"/>
      <c r="M531" s="19"/>
      <c r="N531" s="19"/>
    </row>
    <row r="532" spans="1:14" s="471" customFormat="1" ht="13.5">
      <c r="A532" s="59"/>
      <c r="B532" s="13"/>
      <c r="C532" s="256"/>
      <c r="D532" s="13"/>
      <c r="E532" s="15"/>
      <c r="F532" s="16"/>
      <c r="G532" s="47"/>
      <c r="H532" s="18"/>
      <c r="I532" s="18"/>
      <c r="J532" s="18"/>
      <c r="K532" s="19"/>
      <c r="L532" s="19"/>
      <c r="M532" s="19"/>
      <c r="N532" s="19"/>
    </row>
    <row r="533" spans="1:14" s="471" customFormat="1" ht="135">
      <c r="A533" s="846" t="s">
        <v>17</v>
      </c>
      <c r="B533" s="847"/>
      <c r="C533" s="845" t="s">
        <v>450</v>
      </c>
      <c r="D533" s="845"/>
      <c r="E533" s="845"/>
      <c r="F533" s="848"/>
      <c r="G533" s="47"/>
      <c r="H533" s="18"/>
      <c r="I533" s="18"/>
      <c r="J533" s="18"/>
      <c r="K533" s="19"/>
      <c r="L533" s="19"/>
      <c r="M533" s="19"/>
      <c r="N533" s="19"/>
    </row>
    <row r="534" spans="1:14" s="471" customFormat="1" ht="15">
      <c r="A534" s="849"/>
      <c r="B534" s="850"/>
      <c r="C534" s="851" t="s">
        <v>383</v>
      </c>
      <c r="D534" s="852"/>
      <c r="E534" s="853"/>
      <c r="F534" s="850"/>
      <c r="G534" s="47"/>
      <c r="H534" s="18"/>
      <c r="I534" s="18"/>
      <c r="J534" s="18"/>
      <c r="K534" s="19"/>
      <c r="L534" s="19"/>
      <c r="M534" s="19"/>
      <c r="N534" s="19"/>
    </row>
    <row r="535" spans="1:14" s="471" customFormat="1" ht="9" customHeight="1">
      <c r="A535" s="59"/>
      <c r="B535" s="13"/>
      <c r="C535" s="256"/>
      <c r="D535" s="13"/>
      <c r="E535" s="15"/>
      <c r="F535" s="16"/>
      <c r="G535" s="47"/>
      <c r="H535" s="18"/>
      <c r="I535" s="18"/>
      <c r="J535" s="18"/>
      <c r="K535" s="19"/>
      <c r="L535" s="19"/>
      <c r="M535" s="19"/>
      <c r="N535" s="19"/>
    </row>
    <row r="536" spans="1:14" s="471" customFormat="1" ht="13.5">
      <c r="A536" s="59"/>
      <c r="B536" s="13" t="s">
        <v>23</v>
      </c>
      <c r="C536" s="256" t="s">
        <v>196</v>
      </c>
      <c r="D536" s="13" t="s">
        <v>13</v>
      </c>
      <c r="E536" s="15">
        <v>0</v>
      </c>
      <c r="F536" s="16" t="s">
        <v>14</v>
      </c>
      <c r="G536" s="47">
        <f>C536*E536</f>
        <v>0</v>
      </c>
      <c r="H536" s="18"/>
      <c r="I536" s="18"/>
      <c r="J536" s="18"/>
      <c r="K536" s="19"/>
      <c r="L536" s="19"/>
      <c r="M536" s="19"/>
      <c r="N536" s="19"/>
    </row>
    <row r="537" spans="1:14" s="471" customFormat="1" ht="13.5">
      <c r="A537" s="59"/>
      <c r="B537" s="13"/>
      <c r="C537" s="256"/>
      <c r="D537" s="13"/>
      <c r="E537" s="15"/>
      <c r="F537" s="16"/>
      <c r="G537" s="47"/>
      <c r="H537" s="18"/>
      <c r="I537" s="18"/>
      <c r="J537" s="18"/>
      <c r="K537" s="19"/>
      <c r="L537" s="19"/>
      <c r="M537" s="19"/>
      <c r="N537" s="19"/>
    </row>
    <row r="538" spans="1:14" s="471" customFormat="1" ht="60">
      <c r="A538" s="854" t="s">
        <v>19</v>
      </c>
      <c r="B538" s="855"/>
      <c r="C538" s="845" t="s">
        <v>574</v>
      </c>
      <c r="D538" s="845"/>
      <c r="E538" s="845"/>
      <c r="F538" s="856"/>
      <c r="G538" s="857"/>
      <c r="H538" s="18"/>
      <c r="I538" s="18"/>
      <c r="J538" s="18"/>
      <c r="K538" s="19"/>
      <c r="L538" s="19"/>
      <c r="M538" s="19"/>
      <c r="N538" s="19"/>
    </row>
    <row r="539" spans="1:14" s="471" customFormat="1" ht="30">
      <c r="A539" s="858"/>
      <c r="B539" s="855"/>
      <c r="C539" s="859" t="s">
        <v>384</v>
      </c>
      <c r="D539" s="860"/>
      <c r="E539" s="857"/>
      <c r="F539" s="856"/>
      <c r="G539" s="857"/>
      <c r="H539" s="18"/>
      <c r="I539" s="18"/>
      <c r="J539" s="18"/>
      <c r="K539" s="19"/>
      <c r="L539" s="19"/>
      <c r="M539" s="19"/>
      <c r="N539" s="19"/>
    </row>
    <row r="540" spans="1:14" s="471" customFormat="1" ht="15">
      <c r="A540" s="861"/>
      <c r="B540" s="862"/>
      <c r="C540" s="863" t="s">
        <v>294</v>
      </c>
      <c r="D540" s="864"/>
      <c r="E540" s="865"/>
      <c r="F540" s="861"/>
      <c r="G540" s="865"/>
      <c r="H540" s="18"/>
      <c r="I540" s="18"/>
      <c r="J540" s="18"/>
      <c r="K540" s="19"/>
      <c r="L540" s="19"/>
      <c r="M540" s="19"/>
      <c r="N540" s="19"/>
    </row>
    <row r="541" spans="1:14" s="471" customFormat="1" ht="7.5" customHeight="1">
      <c r="A541" s="59"/>
      <c r="B541" s="13"/>
      <c r="C541" s="256"/>
      <c r="D541" s="13"/>
      <c r="E541" s="15"/>
      <c r="F541" s="16"/>
      <c r="G541" s="47"/>
      <c r="H541" s="18"/>
      <c r="I541" s="18"/>
      <c r="J541" s="18"/>
      <c r="K541" s="19"/>
      <c r="L541" s="19"/>
      <c r="M541" s="19"/>
      <c r="N541" s="19"/>
    </row>
    <row r="542" spans="1:14" s="471" customFormat="1" ht="13.5">
      <c r="A542" s="59"/>
      <c r="B542" s="13" t="s">
        <v>23</v>
      </c>
      <c r="C542" s="256" t="s">
        <v>196</v>
      </c>
      <c r="D542" s="13" t="s">
        <v>13</v>
      </c>
      <c r="E542" s="15">
        <v>0</v>
      </c>
      <c r="F542" s="16" t="s">
        <v>14</v>
      </c>
      <c r="G542" s="47">
        <f>C542*E542</f>
        <v>0</v>
      </c>
      <c r="H542" s="18"/>
      <c r="I542" s="18"/>
      <c r="J542" s="18"/>
      <c r="K542" s="19"/>
      <c r="L542" s="19"/>
      <c r="M542" s="19"/>
      <c r="N542" s="19"/>
    </row>
    <row r="543" spans="1:14" s="539" customFormat="1" ht="13.5">
      <c r="A543" s="594"/>
      <c r="B543" s="597"/>
      <c r="C543" s="596"/>
      <c r="D543" s="597"/>
      <c r="E543" s="598"/>
      <c r="F543" s="597"/>
      <c r="H543" s="227"/>
      <c r="I543" s="227"/>
      <c r="J543" s="227"/>
      <c r="K543" s="227"/>
      <c r="L543" s="227"/>
      <c r="M543" s="227"/>
      <c r="N543" s="227"/>
    </row>
    <row r="544" spans="1:14" s="471" customFormat="1" ht="13.5">
      <c r="A544" s="722"/>
      <c r="B544" s="343"/>
      <c r="C544" s="342"/>
      <c r="D544" s="343"/>
      <c r="E544" s="344"/>
      <c r="F544" s="341"/>
      <c r="G544" s="345"/>
      <c r="H544" s="18"/>
      <c r="I544" s="18"/>
      <c r="J544" s="18"/>
      <c r="K544" s="19"/>
      <c r="L544" s="19"/>
      <c r="M544" s="19"/>
      <c r="N544" s="19"/>
    </row>
    <row r="545" spans="1:14" s="471" customFormat="1" ht="33.75">
      <c r="A545" s="723" t="s">
        <v>40</v>
      </c>
      <c r="B545" s="745"/>
      <c r="C545" s="866" t="s">
        <v>58</v>
      </c>
      <c r="D545" s="376"/>
      <c r="E545" s="867"/>
      <c r="F545" s="375" t="s">
        <v>14</v>
      </c>
      <c r="G545" s="868">
        <f>SUM(G491:G542)</f>
        <v>0</v>
      </c>
      <c r="H545" s="18"/>
      <c r="I545" s="18"/>
      <c r="J545" s="18"/>
      <c r="K545" s="19"/>
      <c r="L545" s="19"/>
      <c r="M545" s="19"/>
      <c r="N545" s="19"/>
    </row>
    <row r="546" spans="1:14" s="471" customFormat="1" ht="15.75">
      <c r="A546" s="59"/>
      <c r="B546" s="379"/>
      <c r="C546" s="840"/>
      <c r="D546" s="414"/>
      <c r="E546" s="3"/>
      <c r="F546" s="269"/>
      <c r="G546" s="5"/>
      <c r="H546" s="18"/>
      <c r="I546" s="18"/>
      <c r="J546" s="18"/>
      <c r="K546" s="19"/>
      <c r="L546" s="19"/>
      <c r="M546" s="19"/>
      <c r="N546" s="19"/>
    </row>
    <row r="547" spans="1:14" s="471" customFormat="1" ht="13.5">
      <c r="A547" s="475"/>
      <c r="B547" s="253"/>
      <c r="C547" s="299"/>
      <c r="D547" s="253"/>
      <c r="E547" s="15"/>
      <c r="F547" s="254"/>
      <c r="G547" s="47"/>
      <c r="H547" s="18"/>
      <c r="I547" s="18"/>
      <c r="J547" s="18"/>
      <c r="K547" s="19"/>
      <c r="L547" s="19"/>
      <c r="M547" s="19"/>
      <c r="N547" s="19"/>
    </row>
    <row r="548" spans="1:14" s="526" customFormat="1" ht="15">
      <c r="A548" s="475" t="s">
        <v>45</v>
      </c>
      <c r="B548" s="327"/>
      <c r="C548" s="408" t="s">
        <v>46</v>
      </c>
      <c r="D548" s="327"/>
      <c r="E548" s="3"/>
      <c r="F548" s="325"/>
      <c r="G548" s="5"/>
      <c r="H548" s="524"/>
      <c r="I548" s="524"/>
      <c r="J548" s="524"/>
      <c r="K548" s="525"/>
      <c r="L548" s="525"/>
      <c r="M548" s="525"/>
      <c r="N548" s="525"/>
    </row>
    <row r="549" spans="1:14" s="526" customFormat="1" ht="13.5">
      <c r="A549" s="475"/>
      <c r="B549" s="327"/>
      <c r="C549" s="408"/>
      <c r="D549" s="327"/>
      <c r="E549" s="3"/>
      <c r="F549" s="325"/>
      <c r="G549" s="5"/>
      <c r="H549" s="524"/>
      <c r="I549" s="524"/>
      <c r="J549" s="524"/>
      <c r="K549" s="525"/>
      <c r="L549" s="525"/>
      <c r="M549" s="525"/>
      <c r="N549" s="525"/>
    </row>
    <row r="550" spans="1:14" s="640" customFormat="1" ht="210">
      <c r="A550" s="680" t="s">
        <v>11</v>
      </c>
      <c r="B550" s="549"/>
      <c r="C550" s="720" t="s">
        <v>2</v>
      </c>
      <c r="D550" s="549"/>
      <c r="E550" s="869"/>
      <c r="F550" s="29"/>
      <c r="G550" s="870"/>
      <c r="H550" s="30"/>
      <c r="I550" s="30"/>
      <c r="J550" s="30"/>
      <c r="K550" s="30"/>
      <c r="L550" s="639"/>
      <c r="M550" s="639"/>
      <c r="N550" s="639"/>
    </row>
    <row r="551" spans="1:14" s="640" customFormat="1" ht="15">
      <c r="A551" s="680"/>
      <c r="B551" s="549"/>
      <c r="C551" s="628" t="s">
        <v>47</v>
      </c>
      <c r="D551" s="549"/>
      <c r="E551" s="869"/>
      <c r="F551" s="29"/>
      <c r="G551" s="870"/>
      <c r="H551" s="30"/>
      <c r="I551" s="30"/>
      <c r="J551" s="30"/>
      <c r="K551" s="30"/>
      <c r="L551" s="639"/>
      <c r="M551" s="639"/>
      <c r="N551" s="639"/>
    </row>
    <row r="552" spans="1:14" s="49" customFormat="1" ht="6.75" customHeight="1">
      <c r="A552" s="680"/>
      <c r="B552" s="23"/>
      <c r="C552" s="260"/>
      <c r="D552" s="23"/>
      <c r="E552" s="15"/>
      <c r="F552" s="24"/>
      <c r="G552" s="17"/>
      <c r="H552" s="25"/>
      <c r="I552" s="25"/>
      <c r="J552" s="25"/>
      <c r="K552" s="25"/>
      <c r="L552" s="48"/>
      <c r="M552" s="48"/>
      <c r="N552" s="48"/>
    </row>
    <row r="553" spans="1:14" s="49" customFormat="1" ht="13.5">
      <c r="A553" s="680"/>
      <c r="B553" s="24" t="s">
        <v>16</v>
      </c>
      <c r="C553" s="717">
        <v>1</v>
      </c>
      <c r="D553" s="23" t="s">
        <v>13</v>
      </c>
      <c r="E553" s="15">
        <v>0</v>
      </c>
      <c r="F553" s="24" t="s">
        <v>14</v>
      </c>
      <c r="G553" s="17">
        <f>C553*E553</f>
        <v>0</v>
      </c>
      <c r="H553" s="25"/>
      <c r="I553" s="25"/>
      <c r="J553" s="25"/>
      <c r="K553" s="25"/>
      <c r="L553" s="48"/>
      <c r="M553" s="48"/>
      <c r="N553" s="48"/>
    </row>
    <row r="554" spans="1:14" s="49" customFormat="1" ht="13.5">
      <c r="A554" s="680"/>
      <c r="B554" s="24"/>
      <c r="C554" s="717"/>
      <c r="D554" s="23"/>
      <c r="E554" s="15"/>
      <c r="F554" s="24"/>
      <c r="G554" s="17"/>
      <c r="H554" s="25"/>
      <c r="I554" s="25"/>
      <c r="J554" s="25"/>
      <c r="K554" s="25"/>
      <c r="L554" s="48"/>
      <c r="M554" s="48"/>
      <c r="N554" s="48"/>
    </row>
    <row r="555" spans="1:14" s="640" customFormat="1" ht="180">
      <c r="A555" s="680" t="s">
        <v>15</v>
      </c>
      <c r="B555" s="549"/>
      <c r="C555" s="720" t="s">
        <v>3</v>
      </c>
      <c r="D555" s="549"/>
      <c r="E555" s="869"/>
      <c r="F555" s="29"/>
      <c r="G555" s="870"/>
      <c r="H555" s="30"/>
      <c r="I555" s="30"/>
      <c r="J555" s="30"/>
      <c r="K555" s="30"/>
      <c r="L555" s="639"/>
      <c r="M555" s="639"/>
      <c r="N555" s="639"/>
    </row>
    <row r="556" spans="1:14" s="640" customFormat="1" ht="15">
      <c r="A556" s="680"/>
      <c r="B556" s="549"/>
      <c r="C556" s="628" t="s">
        <v>47</v>
      </c>
      <c r="D556" s="549"/>
      <c r="E556" s="869"/>
      <c r="F556" s="29"/>
      <c r="G556" s="870"/>
      <c r="H556" s="30"/>
      <c r="I556" s="30"/>
      <c r="J556" s="30"/>
      <c r="K556" s="30"/>
      <c r="L556" s="639"/>
      <c r="M556" s="639"/>
      <c r="N556" s="639"/>
    </row>
    <row r="557" spans="1:14" s="526" customFormat="1" ht="6.75" customHeight="1">
      <c r="A557" s="59"/>
      <c r="B557" s="270"/>
      <c r="C557" s="379"/>
      <c r="D557" s="270"/>
      <c r="E557" s="3"/>
      <c r="F557" s="269"/>
      <c r="G557" s="5"/>
      <c r="H557" s="524"/>
      <c r="I557" s="524"/>
      <c r="J557" s="524"/>
      <c r="K557" s="525"/>
      <c r="L557" s="525"/>
      <c r="M557" s="525"/>
      <c r="N557" s="525"/>
    </row>
    <row r="558" spans="1:14" s="49" customFormat="1" ht="13.5">
      <c r="A558" s="680"/>
      <c r="B558" s="24" t="s">
        <v>16</v>
      </c>
      <c r="C558" s="717">
        <v>4</v>
      </c>
      <c r="D558" s="23" t="s">
        <v>13</v>
      </c>
      <c r="E558" s="15">
        <v>0</v>
      </c>
      <c r="F558" s="24" t="s">
        <v>14</v>
      </c>
      <c r="G558" s="17">
        <f>C558*E558</f>
        <v>0</v>
      </c>
      <c r="H558" s="25"/>
      <c r="I558" s="25"/>
      <c r="J558" s="25"/>
      <c r="K558" s="25"/>
      <c r="L558" s="48"/>
      <c r="M558" s="48"/>
      <c r="N558" s="48"/>
    </row>
    <row r="559" spans="1:14" s="471" customFormat="1" ht="13.5">
      <c r="A559" s="59"/>
      <c r="B559" s="13"/>
      <c r="C559" s="55"/>
      <c r="D559" s="13"/>
      <c r="E559" s="15"/>
      <c r="F559" s="16"/>
      <c r="G559" s="47"/>
      <c r="H559" s="18"/>
      <c r="I559" s="18"/>
      <c r="J559" s="18"/>
      <c r="K559" s="19"/>
      <c r="L559" s="19"/>
      <c r="M559" s="19"/>
      <c r="N559" s="19"/>
    </row>
    <row r="560" spans="1:14" s="495" customFormat="1" ht="154.5" customHeight="1">
      <c r="A560" s="59" t="s">
        <v>17</v>
      </c>
      <c r="B560" s="34"/>
      <c r="C560" s="14" t="s">
        <v>76</v>
      </c>
      <c r="D560" s="34"/>
      <c r="E560" s="497"/>
      <c r="F560" s="258"/>
      <c r="G560" s="498"/>
      <c r="H560" s="257"/>
      <c r="I560" s="257"/>
      <c r="J560" s="257"/>
      <c r="K560" s="494"/>
      <c r="L560" s="494"/>
      <c r="M560" s="494"/>
      <c r="N560" s="494"/>
    </row>
    <row r="561" spans="1:14" s="495" customFormat="1" ht="45">
      <c r="A561" s="59"/>
      <c r="B561" s="34"/>
      <c r="C561" s="14" t="s">
        <v>31</v>
      </c>
      <c r="D561" s="34"/>
      <c r="E561" s="497"/>
      <c r="F561" s="258"/>
      <c r="G561" s="498"/>
      <c r="H561" s="257"/>
      <c r="I561" s="257"/>
      <c r="J561" s="257"/>
      <c r="K561" s="494"/>
      <c r="L561" s="494"/>
      <c r="M561" s="494"/>
      <c r="N561" s="494"/>
    </row>
    <row r="562" spans="1:14" s="495" customFormat="1" ht="15">
      <c r="A562" s="59"/>
      <c r="B562" s="34"/>
      <c r="C562" s="14" t="s">
        <v>47</v>
      </c>
      <c r="D562" s="34"/>
      <c r="E562" s="497"/>
      <c r="F562" s="258"/>
      <c r="G562" s="498"/>
      <c r="H562" s="257"/>
      <c r="I562" s="257"/>
      <c r="J562" s="257"/>
      <c r="K562" s="494"/>
      <c r="L562" s="494"/>
      <c r="M562" s="494"/>
      <c r="N562" s="494"/>
    </row>
    <row r="563" spans="1:14" s="471" customFormat="1" ht="8.25" customHeight="1">
      <c r="A563" s="59"/>
      <c r="B563" s="13"/>
      <c r="C563" s="55"/>
      <c r="D563" s="13"/>
      <c r="E563" s="15"/>
      <c r="F563" s="16"/>
      <c r="G563" s="47"/>
      <c r="H563" s="18"/>
      <c r="I563" s="18"/>
      <c r="J563" s="18"/>
      <c r="K563" s="19"/>
      <c r="L563" s="19"/>
      <c r="M563" s="19"/>
      <c r="N563" s="19"/>
    </row>
    <row r="564" spans="1:14" s="471" customFormat="1" ht="13.5">
      <c r="A564" s="59"/>
      <c r="B564" s="16" t="s">
        <v>16</v>
      </c>
      <c r="C564" s="21">
        <v>1</v>
      </c>
      <c r="D564" s="13" t="s">
        <v>13</v>
      </c>
      <c r="E564" s="15">
        <v>0</v>
      </c>
      <c r="F564" s="16" t="s">
        <v>14</v>
      </c>
      <c r="G564" s="47">
        <f>C564*E564</f>
        <v>0</v>
      </c>
      <c r="H564" s="18"/>
      <c r="I564" s="18"/>
      <c r="J564" s="18"/>
      <c r="K564" s="19"/>
      <c r="L564" s="19"/>
      <c r="M564" s="19"/>
      <c r="N564" s="19"/>
    </row>
    <row r="565" spans="1:14" s="471" customFormat="1" ht="13.5">
      <c r="A565" s="59"/>
      <c r="B565" s="16"/>
      <c r="C565" s="21"/>
      <c r="D565" s="13"/>
      <c r="E565" s="15"/>
      <c r="F565" s="16"/>
      <c r="G565" s="47"/>
      <c r="H565" s="18"/>
      <c r="I565" s="18"/>
      <c r="J565" s="18"/>
      <c r="K565" s="19"/>
      <c r="L565" s="19"/>
      <c r="M565" s="19"/>
      <c r="N565" s="19"/>
    </row>
    <row r="566" spans="1:14" s="471" customFormat="1" ht="45">
      <c r="A566" s="59" t="s">
        <v>19</v>
      </c>
      <c r="B566" s="13"/>
      <c r="C566" s="14" t="s">
        <v>293</v>
      </c>
      <c r="D566" s="13"/>
      <c r="E566" s="15"/>
      <c r="F566" s="16"/>
      <c r="G566" s="47"/>
      <c r="H566" s="18"/>
      <c r="I566" s="18"/>
      <c r="J566" s="18"/>
      <c r="K566" s="19"/>
      <c r="L566" s="19"/>
      <c r="M566" s="19"/>
      <c r="N566" s="19"/>
    </row>
    <row r="567" spans="1:14" s="471" customFormat="1" ht="45">
      <c r="A567" s="59"/>
      <c r="B567" s="13"/>
      <c r="C567" s="14" t="s">
        <v>62</v>
      </c>
      <c r="D567" s="13"/>
      <c r="E567" s="15"/>
      <c r="F567" s="16"/>
      <c r="G567" s="47"/>
      <c r="H567" s="18"/>
      <c r="I567" s="18"/>
      <c r="J567" s="18"/>
      <c r="K567" s="19"/>
      <c r="L567" s="19"/>
      <c r="M567" s="19"/>
      <c r="N567" s="19"/>
    </row>
    <row r="568" spans="1:14" s="471" customFormat="1" ht="15.75">
      <c r="A568" s="59"/>
      <c r="B568" s="13"/>
      <c r="C568" s="14" t="s">
        <v>575</v>
      </c>
      <c r="D568" s="13"/>
      <c r="E568" s="15"/>
      <c r="F568" s="16"/>
      <c r="G568" s="47"/>
      <c r="H568" s="18"/>
      <c r="I568" s="18"/>
      <c r="J568" s="18"/>
      <c r="K568" s="19"/>
      <c r="L568" s="19"/>
      <c r="M568" s="19"/>
      <c r="N568" s="19"/>
    </row>
    <row r="569" spans="1:14" s="471" customFormat="1" ht="60">
      <c r="A569" s="59"/>
      <c r="B569" s="13"/>
      <c r="C569" s="14" t="s">
        <v>63</v>
      </c>
      <c r="D569" s="13"/>
      <c r="E569" s="15"/>
      <c r="F569" s="16"/>
      <c r="G569" s="47"/>
      <c r="H569" s="18"/>
      <c r="I569" s="18"/>
      <c r="J569" s="18"/>
      <c r="K569" s="19"/>
      <c r="L569" s="19"/>
      <c r="M569" s="19"/>
      <c r="N569" s="19"/>
    </row>
    <row r="570" spans="1:14" s="495" customFormat="1" ht="45">
      <c r="A570" s="59"/>
      <c r="B570" s="34"/>
      <c r="C570" s="14" t="s">
        <v>31</v>
      </c>
      <c r="D570" s="34"/>
      <c r="E570" s="497"/>
      <c r="F570" s="258"/>
      <c r="G570" s="498"/>
      <c r="H570" s="257"/>
      <c r="I570" s="257"/>
      <c r="J570" s="257"/>
      <c r="K570" s="494"/>
      <c r="L570" s="494"/>
      <c r="M570" s="494"/>
      <c r="N570" s="494"/>
    </row>
    <row r="571" spans="1:14" s="471" customFormat="1" ht="45">
      <c r="A571" s="59"/>
      <c r="B571" s="13"/>
      <c r="C571" s="14" t="s">
        <v>64</v>
      </c>
      <c r="D571" s="13"/>
      <c r="E571" s="15"/>
      <c r="F571" s="16"/>
      <c r="G571" s="47"/>
      <c r="H571" s="18"/>
      <c r="I571" s="18"/>
      <c r="J571" s="18"/>
      <c r="K571" s="19"/>
      <c r="L571" s="19"/>
      <c r="M571" s="19"/>
      <c r="N571" s="19"/>
    </row>
    <row r="572" spans="1:14" s="471" customFormat="1" ht="13.5">
      <c r="A572" s="59"/>
      <c r="B572" s="13"/>
      <c r="C572" s="14"/>
      <c r="D572" s="13"/>
      <c r="E572" s="15"/>
      <c r="F572" s="16"/>
      <c r="G572" s="47"/>
      <c r="H572" s="18"/>
      <c r="I572" s="18"/>
      <c r="J572" s="18"/>
      <c r="K572" s="19"/>
      <c r="L572" s="19"/>
      <c r="M572" s="19"/>
      <c r="N572" s="19"/>
    </row>
    <row r="573" spans="1:14" s="437" customFormat="1" ht="15">
      <c r="A573" s="242"/>
      <c r="B573" s="243" t="s">
        <v>12</v>
      </c>
      <c r="C573" s="42">
        <v>50</v>
      </c>
      <c r="D573" s="248" t="s">
        <v>13</v>
      </c>
      <c r="E573" s="249"/>
      <c r="F573" s="250" t="s">
        <v>14</v>
      </c>
      <c r="G573" s="251">
        <f>C573*E573</f>
        <v>0</v>
      </c>
      <c r="H573" s="257"/>
      <c r="I573" s="257"/>
      <c r="J573" s="257"/>
      <c r="K573" s="257"/>
      <c r="L573" s="257"/>
      <c r="M573" s="257"/>
      <c r="N573" s="257"/>
    </row>
    <row r="574" spans="1:14" s="437" customFormat="1" ht="13.5">
      <c r="A574" s="242"/>
      <c r="B574" s="243"/>
      <c r="C574" s="42"/>
      <c r="D574" s="248"/>
      <c r="E574" s="249"/>
      <c r="F574" s="250"/>
      <c r="G574" s="251"/>
      <c r="H574" s="257"/>
      <c r="I574" s="257"/>
      <c r="J574" s="257"/>
      <c r="K574" s="257"/>
      <c r="L574" s="257"/>
      <c r="M574" s="257"/>
      <c r="N574" s="257"/>
    </row>
    <row r="575" spans="1:14" s="495" customFormat="1" ht="75">
      <c r="A575" s="59" t="s">
        <v>24</v>
      </c>
      <c r="B575" s="34"/>
      <c r="C575" s="859" t="s">
        <v>400</v>
      </c>
      <c r="D575" s="34"/>
      <c r="E575" s="497"/>
      <c r="F575" s="258"/>
      <c r="G575" s="498"/>
      <c r="H575" s="257"/>
      <c r="I575" s="257"/>
      <c r="J575" s="257"/>
      <c r="K575" s="494"/>
      <c r="L575" s="494"/>
      <c r="M575" s="494"/>
      <c r="N575" s="494"/>
    </row>
    <row r="576" spans="1:14" s="495" customFormat="1" ht="45">
      <c r="A576" s="59"/>
      <c r="B576" s="34"/>
      <c r="C576" s="859" t="s">
        <v>401</v>
      </c>
      <c r="D576" s="34"/>
      <c r="E576" s="497"/>
      <c r="F576" s="258"/>
      <c r="G576" s="498"/>
      <c r="H576" s="257"/>
      <c r="I576" s="257"/>
      <c r="J576" s="257"/>
      <c r="K576" s="494"/>
      <c r="L576" s="494"/>
      <c r="M576" s="494"/>
      <c r="N576" s="494"/>
    </row>
    <row r="577" spans="1:14" s="495" customFormat="1" ht="15">
      <c r="A577" s="59"/>
      <c r="B577" s="34"/>
      <c r="C577" s="14" t="s">
        <v>49</v>
      </c>
      <c r="D577" s="34"/>
      <c r="E577" s="497"/>
      <c r="F577" s="258"/>
      <c r="G577" s="498"/>
      <c r="H577" s="257"/>
      <c r="I577" s="257"/>
      <c r="J577" s="257"/>
      <c r="K577" s="494"/>
      <c r="L577" s="494"/>
      <c r="M577" s="494"/>
      <c r="N577" s="494"/>
    </row>
    <row r="578" spans="1:14" s="495" customFormat="1" ht="13.5">
      <c r="A578" s="59"/>
      <c r="B578" s="34"/>
      <c r="C578" s="14"/>
      <c r="D578" s="34"/>
      <c r="E578" s="497"/>
      <c r="F578" s="258"/>
      <c r="G578" s="498"/>
      <c r="H578" s="257"/>
      <c r="I578" s="257"/>
      <c r="J578" s="257"/>
      <c r="K578" s="494"/>
      <c r="L578" s="494"/>
      <c r="M578" s="494"/>
      <c r="N578" s="494"/>
    </row>
    <row r="579" spans="1:14" s="437" customFormat="1" ht="15">
      <c r="A579" s="242"/>
      <c r="B579" s="243" t="s">
        <v>12</v>
      </c>
      <c r="C579" s="252">
        <v>343</v>
      </c>
      <c r="D579" s="248" t="s">
        <v>13</v>
      </c>
      <c r="E579" s="249"/>
      <c r="F579" s="250" t="s">
        <v>14</v>
      </c>
      <c r="G579" s="251">
        <f>C579*E579</f>
        <v>0</v>
      </c>
      <c r="H579" s="257"/>
      <c r="I579" s="257"/>
      <c r="J579" s="257"/>
      <c r="K579" s="257"/>
      <c r="L579" s="257"/>
      <c r="M579" s="257"/>
      <c r="N579" s="257"/>
    </row>
    <row r="580" spans="1:14" s="437" customFormat="1" ht="13.5">
      <c r="A580" s="242"/>
      <c r="B580" s="243"/>
      <c r="C580" s="252"/>
      <c r="D580" s="248"/>
      <c r="E580" s="249"/>
      <c r="F580" s="250"/>
      <c r="G580" s="251"/>
      <c r="H580" s="257"/>
      <c r="I580" s="257"/>
      <c r="J580" s="257"/>
      <c r="K580" s="257"/>
      <c r="L580" s="257"/>
      <c r="M580" s="257"/>
      <c r="N580" s="257"/>
    </row>
    <row r="581" spans="1:14" s="495" customFormat="1" ht="64.5" customHeight="1">
      <c r="A581" s="59" t="s">
        <v>26</v>
      </c>
      <c r="B581" s="34"/>
      <c r="C581" s="642" t="s">
        <v>72</v>
      </c>
      <c r="D581" s="34"/>
      <c r="E581" s="497"/>
      <c r="F581" s="258"/>
      <c r="G581" s="498"/>
      <c r="H581" s="257"/>
      <c r="I581" s="257"/>
      <c r="J581" s="257"/>
      <c r="K581" s="494"/>
      <c r="L581" s="494"/>
      <c r="M581" s="494"/>
      <c r="N581" s="494"/>
    </row>
    <row r="582" spans="1:14" s="495" customFormat="1" ht="81.75" customHeight="1">
      <c r="A582" s="59"/>
      <c r="B582" s="34"/>
      <c r="C582" s="642" t="s">
        <v>70</v>
      </c>
      <c r="D582" s="34"/>
      <c r="E582" s="497"/>
      <c r="F582" s="258"/>
      <c r="G582" s="498"/>
      <c r="H582" s="257"/>
      <c r="I582" s="257"/>
      <c r="J582" s="257"/>
      <c r="K582" s="494"/>
      <c r="L582" s="494"/>
      <c r="M582" s="494"/>
      <c r="N582" s="494"/>
    </row>
    <row r="583" spans="1:14" s="495" customFormat="1" ht="45">
      <c r="A583" s="59"/>
      <c r="B583" s="34"/>
      <c r="C583" s="14" t="s">
        <v>67</v>
      </c>
      <c r="D583" s="34"/>
      <c r="E583" s="497"/>
      <c r="F583" s="258"/>
      <c r="G583" s="498"/>
      <c r="H583" s="257"/>
      <c r="I583" s="257"/>
      <c r="J583" s="257"/>
      <c r="K583" s="494"/>
      <c r="L583" s="494"/>
      <c r="M583" s="494"/>
      <c r="N583" s="494"/>
    </row>
    <row r="584" spans="1:14" s="495" customFormat="1" ht="30">
      <c r="A584" s="59"/>
      <c r="B584" s="34"/>
      <c r="C584" s="243" t="s">
        <v>68</v>
      </c>
      <c r="D584" s="34"/>
      <c r="E584" s="497"/>
      <c r="F584" s="258"/>
      <c r="G584" s="498"/>
      <c r="H584" s="257"/>
      <c r="I584" s="257"/>
      <c r="J584" s="257"/>
      <c r="K584" s="494"/>
      <c r="L584" s="494"/>
      <c r="M584" s="494"/>
      <c r="N584" s="494"/>
    </row>
    <row r="585" spans="1:14" s="495" customFormat="1" ht="15">
      <c r="A585" s="59"/>
      <c r="B585" s="34"/>
      <c r="C585" s="14" t="s">
        <v>71</v>
      </c>
      <c r="D585" s="34"/>
      <c r="E585" s="497"/>
      <c r="F585" s="258"/>
      <c r="G585" s="498"/>
      <c r="H585" s="257"/>
      <c r="I585" s="257"/>
      <c r="J585" s="257"/>
      <c r="K585" s="494"/>
      <c r="L585" s="494"/>
      <c r="M585" s="494"/>
      <c r="N585" s="494"/>
    </row>
    <row r="586" spans="1:14" s="495" customFormat="1" ht="13.5">
      <c r="A586" s="59"/>
      <c r="B586" s="34"/>
      <c r="C586" s="14"/>
      <c r="D586" s="34"/>
      <c r="E586" s="497"/>
      <c r="F586" s="258"/>
      <c r="G586" s="498"/>
      <c r="H586" s="257"/>
      <c r="I586" s="257"/>
      <c r="J586" s="257"/>
      <c r="K586" s="494"/>
      <c r="L586" s="494"/>
      <c r="M586" s="494"/>
      <c r="N586" s="494"/>
    </row>
    <row r="587" spans="1:14" s="437" customFormat="1" ht="15">
      <c r="A587" s="242"/>
      <c r="B587" s="243" t="s">
        <v>12</v>
      </c>
      <c r="C587" s="252">
        <v>170</v>
      </c>
      <c r="D587" s="248" t="s">
        <v>13</v>
      </c>
      <c r="E587" s="249"/>
      <c r="F587" s="250" t="s">
        <v>14</v>
      </c>
      <c r="G587" s="251">
        <f>C587*E587</f>
        <v>0</v>
      </c>
      <c r="H587" s="257"/>
      <c r="I587" s="257"/>
      <c r="J587" s="257"/>
      <c r="K587" s="257"/>
      <c r="L587" s="257"/>
      <c r="M587" s="257"/>
      <c r="N587" s="257"/>
    </row>
    <row r="588" spans="1:14" s="437" customFormat="1" ht="13.5">
      <c r="A588" s="242"/>
      <c r="B588" s="243"/>
      <c r="C588" s="252"/>
      <c r="D588" s="248"/>
      <c r="E588" s="249"/>
      <c r="F588" s="250"/>
      <c r="G588" s="251"/>
      <c r="H588" s="257"/>
      <c r="I588" s="257"/>
      <c r="J588" s="257"/>
      <c r="K588" s="257"/>
      <c r="L588" s="257"/>
      <c r="M588" s="257"/>
      <c r="N588" s="257"/>
    </row>
    <row r="589" spans="1:14" s="437" customFormat="1" ht="46.5">
      <c r="A589" s="871" t="s">
        <v>27</v>
      </c>
      <c r="B589" s="55"/>
      <c r="C589" s="872" t="s">
        <v>576</v>
      </c>
      <c r="D589" s="13"/>
      <c r="E589" s="478"/>
      <c r="F589" s="273"/>
      <c r="G589" s="646"/>
      <c r="H589" s="257"/>
      <c r="I589" s="257"/>
      <c r="J589" s="257"/>
      <c r="K589" s="257"/>
      <c r="L589" s="257"/>
      <c r="M589" s="257"/>
      <c r="N589" s="257"/>
    </row>
    <row r="590" spans="1:14" s="437" customFormat="1" ht="75">
      <c r="A590" s="20"/>
      <c r="B590" s="55"/>
      <c r="C590" s="14" t="s">
        <v>272</v>
      </c>
      <c r="D590" s="13"/>
      <c r="E590" s="478"/>
      <c r="F590" s="273"/>
      <c r="G590" s="646"/>
      <c r="H590" s="257"/>
      <c r="I590" s="257"/>
      <c r="J590" s="257"/>
      <c r="K590" s="257"/>
      <c r="L590" s="257"/>
      <c r="M590" s="257"/>
      <c r="N590" s="257"/>
    </row>
    <row r="591" spans="1:14" s="437" customFormat="1" ht="45">
      <c r="A591" s="20"/>
      <c r="B591" s="55"/>
      <c r="C591" s="14" t="s">
        <v>273</v>
      </c>
      <c r="D591" s="13"/>
      <c r="E591" s="478"/>
      <c r="F591" s="273"/>
      <c r="G591" s="646"/>
      <c r="H591" s="257"/>
      <c r="I591" s="257"/>
      <c r="J591" s="257"/>
      <c r="K591" s="257"/>
      <c r="L591" s="257"/>
      <c r="M591" s="257"/>
      <c r="N591" s="257"/>
    </row>
    <row r="592" spans="1:14" s="437" customFormat="1" ht="45">
      <c r="A592" s="20"/>
      <c r="B592" s="55"/>
      <c r="C592" s="14" t="s">
        <v>274</v>
      </c>
      <c r="D592" s="13"/>
      <c r="E592" s="478"/>
      <c r="F592" s="273"/>
      <c r="G592" s="646"/>
      <c r="H592" s="257"/>
      <c r="I592" s="257"/>
      <c r="J592" s="257"/>
      <c r="K592" s="257"/>
      <c r="L592" s="257"/>
      <c r="M592" s="257"/>
      <c r="N592" s="257"/>
    </row>
    <row r="593" spans="1:14" s="437" customFormat="1" ht="13.5">
      <c r="A593" s="20"/>
      <c r="B593" s="55"/>
      <c r="C593" s="256"/>
      <c r="D593" s="13"/>
      <c r="E593" s="478"/>
      <c r="F593" s="273"/>
      <c r="G593" s="646"/>
      <c r="H593" s="257"/>
      <c r="I593" s="257"/>
      <c r="J593" s="257"/>
      <c r="K593" s="257"/>
      <c r="L593" s="257"/>
      <c r="M593" s="257"/>
      <c r="N593" s="257"/>
    </row>
    <row r="594" spans="1:14" s="437" customFormat="1" ht="13.5">
      <c r="A594" s="20"/>
      <c r="B594" s="16" t="s">
        <v>16</v>
      </c>
      <c r="C594" s="256">
        <v>1</v>
      </c>
      <c r="D594" s="13" t="s">
        <v>13</v>
      </c>
      <c r="E594" s="478"/>
      <c r="F594" s="273" t="s">
        <v>14</v>
      </c>
      <c r="G594" s="646">
        <f>C594*E594</f>
        <v>0</v>
      </c>
      <c r="H594" s="257"/>
      <c r="I594" s="257"/>
      <c r="J594" s="257"/>
      <c r="K594" s="257"/>
      <c r="L594" s="257"/>
      <c r="M594" s="257"/>
      <c r="N594" s="257"/>
    </row>
    <row r="595" spans="1:14" s="437" customFormat="1" ht="13.5">
      <c r="A595" s="242"/>
      <c r="B595" s="243"/>
      <c r="C595" s="252"/>
      <c r="D595" s="248"/>
      <c r="E595" s="249"/>
      <c r="F595" s="250"/>
      <c r="G595" s="251"/>
      <c r="H595" s="257"/>
      <c r="I595" s="257"/>
      <c r="J595" s="257"/>
      <c r="K595" s="257"/>
      <c r="L595" s="257"/>
      <c r="M595" s="257"/>
      <c r="N595" s="257"/>
    </row>
    <row r="596" spans="1:14" s="471" customFormat="1" ht="13.5">
      <c r="A596" s="695"/>
      <c r="B596" s="411"/>
      <c r="C596" s="410"/>
      <c r="D596" s="411"/>
      <c r="E596" s="412"/>
      <c r="F596" s="409"/>
      <c r="G596" s="413"/>
      <c r="H596" s="18"/>
      <c r="I596" s="18"/>
      <c r="J596" s="18"/>
      <c r="K596" s="19"/>
      <c r="L596" s="19"/>
      <c r="M596" s="19"/>
      <c r="N596" s="19"/>
    </row>
    <row r="597" spans="1:14" s="471" customFormat="1" ht="13.5">
      <c r="A597" s="59"/>
      <c r="B597" s="13"/>
      <c r="C597" s="55"/>
      <c r="D597" s="13"/>
      <c r="E597" s="15"/>
      <c r="F597" s="16"/>
      <c r="G597" s="47"/>
      <c r="H597" s="18"/>
      <c r="I597" s="18"/>
      <c r="J597" s="18"/>
      <c r="K597" s="19"/>
      <c r="L597" s="19"/>
      <c r="M597" s="19"/>
      <c r="N597" s="19"/>
    </row>
    <row r="598" spans="1:14" s="471" customFormat="1" ht="13.5">
      <c r="A598" s="59" t="s">
        <v>45</v>
      </c>
      <c r="B598" s="379"/>
      <c r="C598" s="270" t="s">
        <v>50</v>
      </c>
      <c r="D598" s="414"/>
      <c r="E598" s="3"/>
      <c r="F598" s="269" t="s">
        <v>14</v>
      </c>
      <c r="G598" s="5">
        <f>SUM(G562:G595)</f>
        <v>0</v>
      </c>
      <c r="H598" s="18"/>
      <c r="I598" s="18"/>
      <c r="J598" s="18"/>
      <c r="K598" s="19"/>
      <c r="L598" s="19"/>
      <c r="M598" s="19"/>
      <c r="N598" s="19"/>
    </row>
    <row r="599" spans="1:14" s="471" customFormat="1" ht="13.5">
      <c r="A599" s="695"/>
      <c r="B599" s="411"/>
      <c r="C599" s="410"/>
      <c r="D599" s="411"/>
      <c r="E599" s="412"/>
      <c r="F599" s="409"/>
      <c r="G599" s="413"/>
      <c r="H599" s="18"/>
      <c r="I599" s="18"/>
      <c r="J599" s="18"/>
      <c r="K599" s="19"/>
      <c r="L599" s="19"/>
      <c r="M599" s="19"/>
      <c r="N599" s="19"/>
    </row>
    <row r="600" spans="1:14" s="471" customFormat="1" ht="13.5">
      <c r="A600" s="475"/>
      <c r="B600" s="253"/>
      <c r="C600" s="299"/>
      <c r="D600" s="253"/>
      <c r="E600" s="15"/>
      <c r="F600" s="254"/>
      <c r="G600" s="47"/>
      <c r="H600" s="18"/>
      <c r="I600" s="18"/>
      <c r="J600" s="18"/>
      <c r="K600" s="19"/>
      <c r="L600" s="19"/>
      <c r="M600" s="19"/>
      <c r="N600" s="19"/>
    </row>
    <row r="601" spans="1:14" s="471" customFormat="1" ht="13.5">
      <c r="A601" s="475"/>
      <c r="B601" s="253"/>
      <c r="C601" s="299"/>
      <c r="D601" s="253"/>
      <c r="E601" s="15"/>
      <c r="F601" s="254"/>
      <c r="G601" s="47"/>
      <c r="H601" s="18"/>
      <c r="I601" s="18"/>
      <c r="J601" s="18"/>
      <c r="K601" s="19"/>
      <c r="L601" s="19"/>
      <c r="M601" s="19"/>
      <c r="N601" s="19"/>
    </row>
    <row r="602" spans="1:14" s="471" customFormat="1" ht="18">
      <c r="A602" s="59"/>
      <c r="B602" s="13"/>
      <c r="C602" s="873" t="s">
        <v>66</v>
      </c>
      <c r="D602" s="13"/>
      <c r="E602" s="15"/>
      <c r="F602" s="16"/>
      <c r="G602" s="47"/>
      <c r="H602" s="18"/>
      <c r="I602" s="18"/>
      <c r="J602" s="18"/>
      <c r="K602" s="19"/>
      <c r="L602" s="19"/>
      <c r="M602" s="19"/>
      <c r="N602" s="19"/>
    </row>
    <row r="603" spans="1:14" s="471" customFormat="1" ht="15.75">
      <c r="A603" s="59"/>
      <c r="B603" s="13"/>
      <c r="C603" s="874"/>
      <c r="D603" s="13"/>
      <c r="E603" s="15"/>
      <c r="F603" s="16"/>
      <c r="G603" s="47"/>
      <c r="H603" s="18"/>
      <c r="I603" s="18"/>
      <c r="J603" s="18"/>
      <c r="K603" s="19"/>
      <c r="L603" s="19"/>
      <c r="M603" s="19"/>
      <c r="N603" s="19"/>
    </row>
    <row r="604" spans="1:14" s="471" customFormat="1" ht="15.75">
      <c r="A604" s="59"/>
      <c r="B604" s="875" t="s">
        <v>123</v>
      </c>
      <c r="C604" s="296" t="s">
        <v>296</v>
      </c>
      <c r="D604" s="13"/>
      <c r="E604" s="15"/>
      <c r="F604" s="16"/>
      <c r="G604" s="47"/>
      <c r="H604" s="18"/>
      <c r="I604" s="18"/>
      <c r="J604" s="18"/>
      <c r="K604" s="19"/>
      <c r="L604" s="19"/>
      <c r="M604" s="19"/>
      <c r="N604" s="19"/>
    </row>
    <row r="605" spans="1:14" s="471" customFormat="1" ht="15.75">
      <c r="A605" s="59"/>
      <c r="B605" s="417"/>
      <c r="C605" s="179"/>
      <c r="D605" s="13"/>
      <c r="E605" s="15"/>
      <c r="F605" s="16"/>
      <c r="G605" s="47"/>
      <c r="H605" s="18"/>
      <c r="I605" s="18"/>
      <c r="J605" s="18"/>
      <c r="K605" s="19"/>
      <c r="L605" s="19"/>
      <c r="M605" s="19"/>
      <c r="N605" s="19"/>
    </row>
    <row r="606" spans="1:14" s="471" customFormat="1" ht="15.75">
      <c r="A606" s="59"/>
      <c r="B606" s="417"/>
      <c r="C606" s="179"/>
      <c r="D606" s="13"/>
      <c r="E606" s="15"/>
      <c r="F606" s="16"/>
      <c r="G606" s="47"/>
      <c r="H606" s="18"/>
      <c r="I606" s="18"/>
      <c r="J606" s="18"/>
      <c r="K606" s="19"/>
      <c r="L606" s="19"/>
      <c r="M606" s="19"/>
      <c r="N606" s="19"/>
    </row>
    <row r="607" spans="1:14" s="526" customFormat="1" ht="16.5">
      <c r="A607" s="59"/>
      <c r="B607" s="417" t="s">
        <v>9</v>
      </c>
      <c r="C607" s="416" t="s">
        <v>10</v>
      </c>
      <c r="D607" s="417"/>
      <c r="E607" s="418"/>
      <c r="F607" s="415" t="s">
        <v>14</v>
      </c>
      <c r="G607" s="419">
        <f>G87</f>
        <v>0</v>
      </c>
      <c r="H607" s="524"/>
      <c r="I607" s="524"/>
      <c r="J607" s="524"/>
      <c r="K607" s="525"/>
      <c r="L607" s="525"/>
      <c r="M607" s="525"/>
      <c r="N607" s="525"/>
    </row>
    <row r="608" spans="1:14" s="526" customFormat="1" ht="15.75">
      <c r="A608" s="59"/>
      <c r="B608" s="417"/>
      <c r="C608" s="416"/>
      <c r="D608" s="417"/>
      <c r="E608" s="418"/>
      <c r="F608" s="415"/>
      <c r="G608" s="419"/>
      <c r="H608" s="524"/>
      <c r="I608" s="524"/>
      <c r="J608" s="524"/>
      <c r="K608" s="525"/>
      <c r="L608" s="525"/>
      <c r="M608" s="525"/>
      <c r="N608" s="525"/>
    </row>
    <row r="609" spans="1:14" s="526" customFormat="1" ht="15.75">
      <c r="A609" s="59"/>
      <c r="B609" s="417"/>
      <c r="C609" s="416"/>
      <c r="D609" s="417"/>
      <c r="E609" s="418"/>
      <c r="F609" s="415"/>
      <c r="G609" s="419"/>
      <c r="H609" s="524"/>
      <c r="I609" s="524"/>
      <c r="J609" s="524"/>
      <c r="K609" s="525"/>
      <c r="L609" s="525"/>
      <c r="M609" s="525"/>
      <c r="N609" s="525"/>
    </row>
    <row r="610" spans="1:14" s="526" customFormat="1" ht="16.5">
      <c r="A610" s="59"/>
      <c r="B610" s="417" t="s">
        <v>29</v>
      </c>
      <c r="C610" s="416" t="s">
        <v>30</v>
      </c>
      <c r="D610" s="417"/>
      <c r="E610" s="418"/>
      <c r="F610" s="415" t="s">
        <v>14</v>
      </c>
      <c r="G610" s="419">
        <f>G170</f>
        <v>0</v>
      </c>
      <c r="H610" s="524"/>
      <c r="I610" s="524"/>
      <c r="J610" s="524"/>
      <c r="K610" s="525"/>
      <c r="L610" s="525"/>
      <c r="M610" s="525"/>
      <c r="N610" s="525"/>
    </row>
    <row r="611" spans="1:14" s="526" customFormat="1" ht="15.75">
      <c r="A611" s="59"/>
      <c r="B611" s="417"/>
      <c r="C611" s="416"/>
      <c r="D611" s="417"/>
      <c r="E611" s="418"/>
      <c r="F611" s="415"/>
      <c r="G611" s="419"/>
      <c r="H611" s="524"/>
      <c r="I611" s="524"/>
      <c r="J611" s="524"/>
      <c r="K611" s="525"/>
      <c r="L611" s="525"/>
      <c r="M611" s="525"/>
      <c r="N611" s="525"/>
    </row>
    <row r="612" spans="1:14" s="526" customFormat="1" ht="15.75">
      <c r="A612" s="59"/>
      <c r="B612" s="417"/>
      <c r="C612" s="416"/>
      <c r="D612" s="417"/>
      <c r="E612" s="418"/>
      <c r="F612" s="415"/>
      <c r="G612" s="419"/>
      <c r="H612" s="524"/>
      <c r="I612" s="524"/>
      <c r="J612" s="524"/>
      <c r="K612" s="525"/>
      <c r="L612" s="525"/>
      <c r="M612" s="525"/>
      <c r="N612" s="525"/>
    </row>
    <row r="613" spans="1:14" s="526" customFormat="1" ht="15.75">
      <c r="A613" s="59"/>
      <c r="B613" s="417" t="s">
        <v>36</v>
      </c>
      <c r="C613" s="420" t="s">
        <v>51</v>
      </c>
      <c r="D613" s="417"/>
      <c r="E613" s="418"/>
      <c r="F613" s="415" t="s">
        <v>14</v>
      </c>
      <c r="G613" s="419">
        <f>G204</f>
        <v>0</v>
      </c>
      <c r="H613" s="524"/>
      <c r="I613" s="524"/>
      <c r="J613" s="524"/>
      <c r="K613" s="525"/>
      <c r="L613" s="525"/>
      <c r="M613" s="525"/>
      <c r="N613" s="525"/>
    </row>
    <row r="614" spans="1:14" s="526" customFormat="1" ht="15.75">
      <c r="A614" s="59"/>
      <c r="B614" s="417"/>
      <c r="C614" s="420"/>
      <c r="D614" s="417"/>
      <c r="E614" s="418"/>
      <c r="F614" s="415"/>
      <c r="G614" s="419"/>
      <c r="H614" s="524"/>
      <c r="I614" s="524"/>
      <c r="J614" s="524"/>
      <c r="K614" s="525"/>
      <c r="L614" s="525"/>
      <c r="M614" s="525"/>
      <c r="N614" s="525"/>
    </row>
    <row r="615" spans="1:14" s="526" customFormat="1" ht="15.75">
      <c r="A615" s="59"/>
      <c r="B615" s="417"/>
      <c r="C615" s="416"/>
      <c r="D615" s="417"/>
      <c r="E615" s="418"/>
      <c r="F615" s="415"/>
      <c r="G615" s="419"/>
      <c r="H615" s="524"/>
      <c r="I615" s="524"/>
      <c r="J615" s="524"/>
      <c r="K615" s="525"/>
      <c r="L615" s="525"/>
      <c r="M615" s="525"/>
      <c r="N615" s="525"/>
    </row>
    <row r="616" spans="1:14" s="526" customFormat="1" ht="16.5">
      <c r="A616" s="59"/>
      <c r="B616" s="417" t="s">
        <v>39</v>
      </c>
      <c r="C616" s="416" t="s">
        <v>41</v>
      </c>
      <c r="D616" s="417"/>
      <c r="E616" s="418"/>
      <c r="F616" s="415"/>
      <c r="G616" s="419"/>
      <c r="H616" s="524"/>
      <c r="I616" s="524"/>
      <c r="J616" s="524"/>
      <c r="K616" s="525"/>
      <c r="L616" s="525"/>
      <c r="M616" s="525"/>
      <c r="N616" s="525"/>
    </row>
    <row r="617" spans="1:14" s="526" customFormat="1" ht="16.5">
      <c r="A617" s="59"/>
      <c r="B617" s="876" t="s">
        <v>192</v>
      </c>
      <c r="C617" s="416" t="s">
        <v>86</v>
      </c>
      <c r="D617" s="417"/>
      <c r="E617" s="418"/>
      <c r="F617" s="415" t="s">
        <v>14</v>
      </c>
      <c r="G617" s="419">
        <f>G397</f>
        <v>0</v>
      </c>
      <c r="H617" s="524"/>
      <c r="I617" s="524"/>
      <c r="J617" s="524"/>
      <c r="K617" s="525"/>
      <c r="L617" s="525"/>
      <c r="M617" s="525"/>
      <c r="N617" s="525"/>
    </row>
    <row r="618" spans="1:14" s="526" customFormat="1" ht="16.5">
      <c r="A618" s="59"/>
      <c r="B618" s="877" t="s">
        <v>193</v>
      </c>
      <c r="C618" s="416" t="s">
        <v>87</v>
      </c>
      <c r="D618" s="417"/>
      <c r="E618" s="418"/>
      <c r="F618" s="415" t="s">
        <v>14</v>
      </c>
      <c r="G618" s="419">
        <f>G478</f>
        <v>0</v>
      </c>
      <c r="H618" s="524"/>
      <c r="I618" s="524"/>
      <c r="J618" s="524"/>
      <c r="K618" s="525"/>
      <c r="L618" s="525"/>
      <c r="M618" s="525"/>
      <c r="N618" s="525"/>
    </row>
    <row r="619" spans="1:14" s="526" customFormat="1" ht="15.75">
      <c r="A619" s="59"/>
      <c r="B619" s="417"/>
      <c r="C619" s="416"/>
      <c r="D619" s="417"/>
      <c r="E619" s="418"/>
      <c r="F619" s="415"/>
      <c r="G619" s="419"/>
      <c r="H619" s="524"/>
      <c r="I619" s="524"/>
      <c r="J619" s="524"/>
      <c r="K619" s="525"/>
      <c r="L619" s="525"/>
      <c r="M619" s="525"/>
      <c r="N619" s="525"/>
    </row>
    <row r="620" spans="1:14" s="526" customFormat="1" ht="33.75">
      <c r="A620" s="59"/>
      <c r="B620" s="877" t="s">
        <v>40</v>
      </c>
      <c r="C620" s="840" t="s">
        <v>55</v>
      </c>
      <c r="D620" s="417"/>
      <c r="E620" s="418"/>
      <c r="F620" s="415" t="s">
        <v>14</v>
      </c>
      <c r="G620" s="419">
        <f>G545</f>
        <v>0</v>
      </c>
      <c r="H620" s="524"/>
      <c r="I620" s="524"/>
      <c r="J620" s="524"/>
      <c r="K620" s="525"/>
      <c r="L620" s="525"/>
      <c r="M620" s="525"/>
      <c r="N620" s="525"/>
    </row>
    <row r="621" spans="1:14" s="526" customFormat="1" ht="15.75">
      <c r="A621" s="59"/>
      <c r="B621" s="417"/>
      <c r="C621" s="416"/>
      <c r="D621" s="417"/>
      <c r="E621" s="418"/>
      <c r="F621" s="415"/>
      <c r="G621" s="419"/>
      <c r="H621" s="524"/>
      <c r="I621" s="524"/>
      <c r="J621" s="524"/>
      <c r="K621" s="525"/>
      <c r="L621" s="525"/>
      <c r="M621" s="525"/>
      <c r="N621" s="525"/>
    </row>
    <row r="622" spans="1:14" s="526" customFormat="1" ht="15.75">
      <c r="A622" s="59"/>
      <c r="B622" s="417"/>
      <c r="C622" s="416"/>
      <c r="D622" s="417"/>
      <c r="E622" s="418"/>
      <c r="F622" s="415"/>
      <c r="G622" s="419"/>
      <c r="H622" s="524"/>
      <c r="I622" s="524"/>
      <c r="J622" s="524"/>
      <c r="K622" s="525"/>
      <c r="L622" s="525"/>
      <c r="M622" s="525"/>
      <c r="N622" s="525"/>
    </row>
    <row r="623" spans="1:14" s="526" customFormat="1" ht="16.5">
      <c r="A623" s="59"/>
      <c r="B623" s="417" t="s">
        <v>45</v>
      </c>
      <c r="C623" s="416" t="s">
        <v>46</v>
      </c>
      <c r="D623" s="417"/>
      <c r="E623" s="418"/>
      <c r="F623" s="415" t="s">
        <v>14</v>
      </c>
      <c r="G623" s="419">
        <f>G598</f>
        <v>0</v>
      </c>
      <c r="H623" s="524"/>
      <c r="I623" s="524"/>
      <c r="J623" s="524"/>
      <c r="K623" s="525"/>
      <c r="L623" s="525"/>
      <c r="M623" s="525"/>
      <c r="N623" s="525"/>
    </row>
    <row r="624" spans="1:14" s="526" customFormat="1" ht="15.75">
      <c r="A624" s="59"/>
      <c r="B624" s="417"/>
      <c r="C624" s="416"/>
      <c r="D624" s="417"/>
      <c r="E624" s="418"/>
      <c r="F624" s="415"/>
      <c r="G624" s="419"/>
      <c r="H624" s="524"/>
      <c r="I624" s="524"/>
      <c r="J624" s="524"/>
      <c r="K624" s="525"/>
      <c r="L624" s="525"/>
      <c r="M624" s="525"/>
      <c r="N624" s="525"/>
    </row>
    <row r="625" spans="1:14" s="526" customFormat="1" ht="15.75">
      <c r="A625" s="59"/>
      <c r="B625" s="417"/>
      <c r="C625" s="416"/>
      <c r="D625" s="417"/>
      <c r="E625" s="418"/>
      <c r="F625" s="415"/>
      <c r="G625" s="419"/>
      <c r="H625" s="524"/>
      <c r="I625" s="524"/>
      <c r="J625" s="524"/>
      <c r="K625" s="525"/>
      <c r="L625" s="525"/>
      <c r="M625" s="525"/>
      <c r="N625" s="525"/>
    </row>
    <row r="626" spans="1:14" s="471" customFormat="1" ht="15.75">
      <c r="A626" s="695"/>
      <c r="B626" s="423"/>
      <c r="C626" s="422"/>
      <c r="D626" s="423"/>
      <c r="E626" s="406"/>
      <c r="F626" s="421"/>
      <c r="G626" s="407"/>
      <c r="H626" s="18"/>
      <c r="I626" s="18"/>
      <c r="J626" s="18"/>
      <c r="K626" s="19"/>
      <c r="L626" s="19"/>
      <c r="M626" s="19"/>
      <c r="N626" s="19"/>
    </row>
    <row r="627" spans="1:14" s="471" customFormat="1" ht="15.75">
      <c r="A627" s="59"/>
      <c r="B627" s="426"/>
      <c r="C627" s="425"/>
      <c r="D627" s="426"/>
      <c r="E627" s="403"/>
      <c r="F627" s="424"/>
      <c r="G627" s="351"/>
      <c r="H627" s="18"/>
      <c r="I627" s="18"/>
      <c r="J627" s="18"/>
      <c r="K627" s="19"/>
      <c r="L627" s="19"/>
      <c r="M627" s="19"/>
      <c r="N627" s="19"/>
    </row>
    <row r="628" spans="1:14" s="471" customFormat="1" ht="15.75">
      <c r="A628" s="59"/>
      <c r="B628" s="417" t="s">
        <v>123</v>
      </c>
      <c r="C628" s="179" t="s">
        <v>125</v>
      </c>
      <c r="D628" s="417"/>
      <c r="E628" s="418"/>
      <c r="F628" s="415" t="s">
        <v>14</v>
      </c>
      <c r="G628" s="419">
        <f>SUM(G607:G627)</f>
        <v>0</v>
      </c>
      <c r="H628" s="18"/>
      <c r="I628" s="18"/>
      <c r="J628" s="18"/>
      <c r="K628" s="19"/>
      <c r="L628" s="19"/>
      <c r="M628" s="19"/>
      <c r="N628" s="19"/>
    </row>
    <row r="629" spans="1:14" s="471" customFormat="1" ht="13.5">
      <c r="A629" s="695"/>
      <c r="B629" s="411"/>
      <c r="C629" s="410"/>
      <c r="D629" s="411"/>
      <c r="E629" s="412"/>
      <c r="F629" s="409"/>
      <c r="G629" s="413"/>
      <c r="H629" s="18"/>
      <c r="I629" s="18"/>
      <c r="J629" s="18"/>
      <c r="K629" s="19"/>
      <c r="L629" s="19"/>
      <c r="M629" s="19"/>
      <c r="N629" s="19"/>
    </row>
    <row r="630" spans="1:14" s="471" customFormat="1" ht="13.5">
      <c r="A630" s="59"/>
      <c r="B630" s="13"/>
      <c r="C630" s="55"/>
      <c r="D630" s="13"/>
      <c r="E630" s="15"/>
      <c r="F630" s="16"/>
      <c r="G630" s="47"/>
      <c r="H630" s="18"/>
      <c r="I630" s="18"/>
      <c r="J630" s="18"/>
      <c r="K630" s="19"/>
      <c r="L630" s="19"/>
      <c r="M630" s="19"/>
      <c r="N630" s="19"/>
    </row>
    <row r="631" ht="13.5">
      <c r="C631" s="55"/>
    </row>
  </sheetData>
  <sheetProtection selectLockedCells="1"/>
  <mergeCells count="2">
    <mergeCell ref="B7:G7"/>
    <mergeCell ref="B8:G8"/>
  </mergeCells>
  <printOptions/>
  <pageMargins left="0.984251968503937" right="0.31496062992125984" top="0.31496062992125984" bottom="0.7874015748031497" header="0.5118110236220472" footer="0.3937007874015748"/>
  <pageSetup horizontalDpi="600" verticalDpi="600" orientation="portrait" paperSize="9" scale="95"/>
  <headerFooter>
    <oddFooter>&amp;L&amp;8Crpna stanica CS "Nogometno igralište" sa
gravitacijskim kolektorom C 1.10 i tlačnim cjevovodom
Rijeka, siječanj  2020.
&amp;C&amp;10&amp;P</oddFooter>
  </headerFooter>
  <rowBreaks count="21" manualBreakCount="21">
    <brk id="51" max="255" man="1"/>
    <brk id="88" max="6" man="1"/>
    <brk id="111" max="255" man="1"/>
    <brk id="138" max="255" man="1"/>
    <brk id="162" max="6" man="1"/>
    <brk id="171" max="6" man="1"/>
    <brk id="188" max="6" man="1"/>
    <brk id="205" max="255" man="1"/>
    <brk id="254" max="255" man="1"/>
    <brk id="285" max="255" man="1"/>
    <brk id="330" max="255" man="1"/>
    <brk id="362" max="6" man="1"/>
    <brk id="398" max="6" man="1"/>
    <brk id="426" max="6" man="1"/>
    <brk id="440" max="255" man="1"/>
    <brk id="453" max="6" man="1"/>
    <brk id="463" max="255" man="1"/>
    <brk id="479" max="6" man="1"/>
    <brk id="546" max="255" man="1"/>
    <brk id="588" max="255" man="1"/>
    <brk id="599" max="255" man="1"/>
  </rowBreaks>
</worksheet>
</file>

<file path=xl/worksheets/sheet2.xml><?xml version="1.0" encoding="utf-8"?>
<worksheet xmlns="http://schemas.openxmlformats.org/spreadsheetml/2006/main" xmlns:r="http://schemas.openxmlformats.org/officeDocument/2006/relationships">
  <dimension ref="A1:CV532"/>
  <sheetViews>
    <sheetView showZeros="0" view="pageBreakPreview" zoomScaleSheetLayoutView="100" zoomScalePageLayoutView="0" workbookViewId="0" topLeftCell="A1">
      <selection activeCell="E15" sqref="E15"/>
    </sheetView>
  </sheetViews>
  <sheetFormatPr defaultColWidth="9.19921875" defaultRowHeight="14.25"/>
  <cols>
    <col min="1" max="1" width="3.296875" style="74" customWidth="1"/>
    <col min="2" max="2" width="4.5" style="78" customWidth="1"/>
    <col min="3" max="3" width="40.69921875" style="69" customWidth="1"/>
    <col min="4" max="4" width="2.5" style="70" customWidth="1"/>
    <col min="5" max="5" width="16.69921875" style="77" customWidth="1"/>
    <col min="6" max="6" width="4.296875" style="70" customWidth="1"/>
    <col min="7" max="7" width="21.5" style="72" customWidth="1"/>
    <col min="8" max="8" width="10.5" style="151" customWidth="1"/>
    <col min="9" max="16384" width="9.19921875" style="151" customWidth="1"/>
  </cols>
  <sheetData>
    <row r="1" spans="1:100" s="884" customFormat="1" ht="13.5">
      <c r="A1" s="878" t="s">
        <v>97</v>
      </c>
      <c r="B1" s="879"/>
      <c r="C1" s="880"/>
      <c r="D1" s="881" t="s">
        <v>59</v>
      </c>
      <c r="E1" s="412"/>
      <c r="F1" s="881"/>
      <c r="G1" s="413" t="s">
        <v>176</v>
      </c>
      <c r="H1" s="882"/>
      <c r="I1" s="882"/>
      <c r="J1" s="882"/>
      <c r="K1" s="882"/>
      <c r="L1" s="882"/>
      <c r="M1" s="882"/>
      <c r="N1" s="882"/>
      <c r="O1" s="882"/>
      <c r="P1" s="883"/>
      <c r="Q1" s="883"/>
      <c r="R1" s="883"/>
      <c r="S1" s="883"/>
      <c r="T1" s="883"/>
      <c r="U1" s="883"/>
      <c r="V1" s="883"/>
      <c r="W1" s="883"/>
      <c r="X1" s="883"/>
      <c r="Y1" s="883"/>
      <c r="Z1" s="883"/>
      <c r="AA1" s="883"/>
      <c r="AB1" s="883"/>
      <c r="AC1" s="883"/>
      <c r="AD1" s="883"/>
      <c r="AE1" s="883"/>
      <c r="AF1" s="883"/>
      <c r="AG1" s="883"/>
      <c r="AH1" s="883"/>
      <c r="AI1" s="883"/>
      <c r="AJ1" s="883"/>
      <c r="AK1" s="883"/>
      <c r="AL1" s="883"/>
      <c r="AM1" s="883"/>
      <c r="AN1" s="883"/>
      <c r="AO1" s="883"/>
      <c r="AP1" s="883"/>
      <c r="AQ1" s="883"/>
      <c r="AR1" s="883"/>
      <c r="AS1" s="883"/>
      <c r="AT1" s="883"/>
      <c r="AU1" s="883"/>
      <c r="AV1" s="883"/>
      <c r="AW1" s="883"/>
      <c r="AX1" s="883"/>
      <c r="AY1" s="883"/>
      <c r="AZ1" s="883"/>
      <c r="BA1" s="883"/>
      <c r="BB1" s="883"/>
      <c r="BC1" s="883"/>
      <c r="BD1" s="883"/>
      <c r="BE1" s="883"/>
      <c r="BF1" s="883"/>
      <c r="BG1" s="883"/>
      <c r="BH1" s="883"/>
      <c r="BI1" s="883"/>
      <c r="BJ1" s="883"/>
      <c r="BK1" s="883"/>
      <c r="BL1" s="883"/>
      <c r="BM1" s="883"/>
      <c r="BN1" s="883"/>
      <c r="BO1" s="883"/>
      <c r="BP1" s="883"/>
      <c r="BQ1" s="883"/>
      <c r="BR1" s="883"/>
      <c r="BS1" s="883"/>
      <c r="BT1" s="883"/>
      <c r="BU1" s="883"/>
      <c r="BV1" s="883"/>
      <c r="BW1" s="883"/>
      <c r="BX1" s="883"/>
      <c r="BY1" s="883"/>
      <c r="BZ1" s="883"/>
      <c r="CA1" s="883"/>
      <c r="CB1" s="883"/>
      <c r="CC1" s="883"/>
      <c r="CD1" s="883"/>
      <c r="CE1" s="883"/>
      <c r="CF1" s="883"/>
      <c r="CG1" s="883"/>
      <c r="CH1" s="883"/>
      <c r="CI1" s="883"/>
      <c r="CJ1" s="883"/>
      <c r="CK1" s="883"/>
      <c r="CL1" s="883"/>
      <c r="CM1" s="883"/>
      <c r="CN1" s="883"/>
      <c r="CO1" s="883"/>
      <c r="CP1" s="883"/>
      <c r="CQ1" s="883"/>
      <c r="CR1" s="883"/>
      <c r="CS1" s="883"/>
      <c r="CT1" s="883"/>
      <c r="CU1" s="883"/>
      <c r="CV1" s="883"/>
    </row>
    <row r="3" spans="1:15" s="890" customFormat="1" ht="15.75">
      <c r="A3" s="885" t="s">
        <v>126</v>
      </c>
      <c r="B3" s="886"/>
      <c r="C3" s="1057" t="s">
        <v>577</v>
      </c>
      <c r="D3" s="1057"/>
      <c r="E3" s="1057"/>
      <c r="F3" s="888"/>
      <c r="G3" s="666"/>
      <c r="H3" s="889"/>
      <c r="I3" s="889"/>
      <c r="J3" s="889"/>
      <c r="K3" s="889"/>
      <c r="L3" s="889"/>
      <c r="M3" s="889"/>
      <c r="N3" s="889"/>
      <c r="O3" s="889"/>
    </row>
    <row r="4" spans="1:7" s="73" customFormat="1" ht="13.5">
      <c r="A4" s="67"/>
      <c r="B4" s="68"/>
      <c r="C4" s="69"/>
      <c r="D4" s="70"/>
      <c r="E4" s="71"/>
      <c r="F4" s="70"/>
      <c r="G4" s="72"/>
    </row>
    <row r="5" spans="1:7" s="73" customFormat="1" ht="13.5">
      <c r="A5" s="74" t="s">
        <v>9</v>
      </c>
      <c r="B5" s="75"/>
      <c r="C5" s="76" t="s">
        <v>10</v>
      </c>
      <c r="D5" s="70"/>
      <c r="E5" s="77"/>
      <c r="F5" s="70"/>
      <c r="G5" s="72"/>
    </row>
    <row r="6" spans="1:7" s="73" customFormat="1" ht="13.5">
      <c r="A6" s="74"/>
      <c r="B6" s="78"/>
      <c r="C6" s="69"/>
      <c r="D6" s="70"/>
      <c r="E6" s="77"/>
      <c r="F6" s="70"/>
      <c r="G6" s="72"/>
    </row>
    <row r="7" spans="1:7" s="73" customFormat="1" ht="120">
      <c r="A7" s="74" t="s">
        <v>11</v>
      </c>
      <c r="B7" s="78"/>
      <c r="C7" s="79" t="s">
        <v>578</v>
      </c>
      <c r="D7" s="70"/>
      <c r="E7" s="77"/>
      <c r="F7" s="70"/>
      <c r="G7" s="72"/>
    </row>
    <row r="8" spans="1:7" s="80" customFormat="1" ht="30.75">
      <c r="A8" s="74"/>
      <c r="B8" s="68"/>
      <c r="C8" s="891" t="s">
        <v>579</v>
      </c>
      <c r="D8" s="892"/>
      <c r="E8" s="893"/>
      <c r="F8" s="892"/>
      <c r="G8" s="894"/>
    </row>
    <row r="9" spans="1:7" s="80" customFormat="1" ht="3.75" customHeight="1">
      <c r="A9" s="74"/>
      <c r="B9" s="68"/>
      <c r="C9" s="891"/>
      <c r="D9" s="892"/>
      <c r="E9" s="893"/>
      <c r="F9" s="892"/>
      <c r="G9" s="894"/>
    </row>
    <row r="10" spans="1:7" s="80" customFormat="1" ht="15">
      <c r="A10" s="74"/>
      <c r="B10" s="68"/>
      <c r="C10" s="895" t="s">
        <v>209</v>
      </c>
      <c r="D10" s="892"/>
      <c r="E10" s="893"/>
      <c r="F10" s="892"/>
      <c r="G10" s="894"/>
    </row>
    <row r="11" spans="1:7" s="80" customFormat="1" ht="15">
      <c r="A11" s="74"/>
      <c r="B11" s="68"/>
      <c r="C11" s="891" t="s">
        <v>210</v>
      </c>
      <c r="D11" s="892"/>
      <c r="E11" s="893"/>
      <c r="F11" s="892"/>
      <c r="G11" s="894"/>
    </row>
    <row r="12" spans="1:7" s="80" customFormat="1" ht="15">
      <c r="A12" s="74"/>
      <c r="B12" s="68"/>
      <c r="C12" s="896" t="s">
        <v>211</v>
      </c>
      <c r="D12" s="892"/>
      <c r="E12" s="893"/>
      <c r="F12" s="892"/>
      <c r="G12" s="894"/>
    </row>
    <row r="13" spans="1:7" s="80" customFormat="1" ht="15">
      <c r="A13" s="74"/>
      <c r="B13" s="68"/>
      <c r="C13" s="891" t="s">
        <v>212</v>
      </c>
      <c r="D13" s="892"/>
      <c r="E13" s="893"/>
      <c r="F13" s="892"/>
      <c r="G13" s="894"/>
    </row>
    <row r="14" spans="1:7" s="80" customFormat="1" ht="8.25" customHeight="1">
      <c r="A14" s="74"/>
      <c r="B14" s="68"/>
      <c r="C14" s="891"/>
      <c r="D14" s="892"/>
      <c r="E14" s="893"/>
      <c r="F14" s="892"/>
      <c r="G14" s="894"/>
    </row>
    <row r="15" spans="1:7" s="84" customFormat="1" ht="15">
      <c r="A15" s="74"/>
      <c r="B15" s="75" t="s">
        <v>580</v>
      </c>
      <c r="C15" s="81">
        <v>12</v>
      </c>
      <c r="D15" s="67" t="s">
        <v>13</v>
      </c>
      <c r="E15" s="82"/>
      <c r="F15" s="67" t="s">
        <v>14</v>
      </c>
      <c r="G15" s="83">
        <f>C15*E15</f>
        <v>0</v>
      </c>
    </row>
    <row r="16" spans="1:7" s="84" customFormat="1" ht="13.5">
      <c r="A16" s="74"/>
      <c r="B16" s="75"/>
      <c r="C16" s="81"/>
      <c r="D16" s="67"/>
      <c r="E16" s="82"/>
      <c r="F16" s="67"/>
      <c r="G16" s="83"/>
    </row>
    <row r="17" spans="1:7" s="73" customFormat="1" ht="13.5">
      <c r="A17" s="74"/>
      <c r="B17" s="78"/>
      <c r="C17" s="85"/>
      <c r="D17" s="70"/>
      <c r="E17" s="77"/>
      <c r="F17" s="70"/>
      <c r="G17" s="86"/>
    </row>
    <row r="18" spans="1:7" s="73" customFormat="1" ht="120.75">
      <c r="A18" s="74" t="s">
        <v>15</v>
      </c>
      <c r="B18" s="78"/>
      <c r="C18" s="79" t="s">
        <v>581</v>
      </c>
      <c r="D18" s="70"/>
      <c r="E18" s="77"/>
      <c r="F18" s="70"/>
      <c r="G18" s="72"/>
    </row>
    <row r="19" spans="1:7" s="73" customFormat="1" ht="13.5">
      <c r="A19" s="74"/>
      <c r="B19" s="78"/>
      <c r="C19" s="897" t="s">
        <v>112</v>
      </c>
      <c r="D19" s="70"/>
      <c r="E19" s="77"/>
      <c r="F19" s="70"/>
      <c r="G19" s="72"/>
    </row>
    <row r="20" spans="1:7" s="73" customFormat="1" ht="6" customHeight="1">
      <c r="A20" s="74"/>
      <c r="B20" s="78"/>
      <c r="C20" s="85"/>
      <c r="D20" s="70"/>
      <c r="E20" s="77"/>
      <c r="F20" s="70"/>
      <c r="G20" s="72"/>
    </row>
    <row r="21" spans="1:7" s="84" customFormat="1" ht="13.5">
      <c r="A21" s="74"/>
      <c r="B21" s="88" t="s">
        <v>16</v>
      </c>
      <c r="C21" s="898">
        <v>1</v>
      </c>
      <c r="D21" s="67" t="s">
        <v>13</v>
      </c>
      <c r="E21" s="82"/>
      <c r="F21" s="67" t="s">
        <v>14</v>
      </c>
      <c r="G21" s="89">
        <f>C21*E21</f>
        <v>0</v>
      </c>
    </row>
    <row r="22" spans="1:7" s="84" customFormat="1" ht="13.5">
      <c r="A22" s="74"/>
      <c r="B22" s="88"/>
      <c r="C22" s="898"/>
      <c r="D22" s="67"/>
      <c r="E22" s="82"/>
      <c r="F22" s="67"/>
      <c r="G22" s="89"/>
    </row>
    <row r="23" spans="1:7" s="84" customFormat="1" ht="13.5">
      <c r="A23" s="74"/>
      <c r="B23" s="88"/>
      <c r="C23" s="898"/>
      <c r="D23" s="67"/>
      <c r="E23" s="82"/>
      <c r="F23" s="67"/>
      <c r="G23" s="89"/>
    </row>
    <row r="24" spans="1:9" s="90" customFormat="1" ht="90">
      <c r="A24" s="899" t="s">
        <v>17</v>
      </c>
      <c r="C24" s="900" t="s">
        <v>582</v>
      </c>
      <c r="D24" s="901"/>
      <c r="E24" s="869"/>
      <c r="F24" s="902"/>
      <c r="G24" s="869"/>
      <c r="I24" s="91"/>
    </row>
    <row r="25" spans="1:7" s="87" customFormat="1" ht="15">
      <c r="A25" s="899"/>
      <c r="B25" s="903"/>
      <c r="C25" s="904" t="s">
        <v>25</v>
      </c>
      <c r="D25" s="901"/>
      <c r="E25" s="679"/>
      <c r="F25" s="905"/>
      <c r="G25" s="679"/>
    </row>
    <row r="26" spans="1:7" s="87" customFormat="1" ht="6.75" customHeight="1">
      <c r="A26" s="899"/>
      <c r="B26" s="903"/>
      <c r="C26" s="904"/>
      <c r="D26" s="901"/>
      <c r="E26" s="679"/>
      <c r="F26" s="905"/>
      <c r="G26" s="679"/>
    </row>
    <row r="27" spans="1:7" s="84" customFormat="1" ht="13.5">
      <c r="A27" s="74"/>
      <c r="B27" s="75" t="s">
        <v>12</v>
      </c>
      <c r="C27" s="81">
        <v>40</v>
      </c>
      <c r="D27" s="67" t="s">
        <v>13</v>
      </c>
      <c r="E27" s="82"/>
      <c r="F27" s="67" t="s">
        <v>14</v>
      </c>
      <c r="G27" s="83">
        <f>C27*E27</f>
        <v>0</v>
      </c>
    </row>
    <row r="28" spans="1:7" s="84" customFormat="1" ht="13.5">
      <c r="A28" s="74"/>
      <c r="B28" s="75"/>
      <c r="C28" s="81"/>
      <c r="D28" s="67"/>
      <c r="E28" s="82"/>
      <c r="F28" s="67"/>
      <c r="G28" s="83"/>
    </row>
    <row r="29" spans="1:7" s="84" customFormat="1" ht="13.5">
      <c r="A29" s="74"/>
      <c r="B29" s="75"/>
      <c r="C29" s="81"/>
      <c r="D29" s="67"/>
      <c r="E29" s="82"/>
      <c r="F29" s="67"/>
      <c r="G29" s="83"/>
    </row>
    <row r="30" spans="1:7" s="87" customFormat="1" ht="191.25" customHeight="1">
      <c r="A30" s="74" t="s">
        <v>19</v>
      </c>
      <c r="B30" s="75"/>
      <c r="C30" s="548" t="s">
        <v>583</v>
      </c>
      <c r="D30" s="67"/>
      <c r="E30" s="82"/>
      <c r="F30" s="67"/>
      <c r="G30" s="83"/>
    </row>
    <row r="31" spans="1:7" s="87" customFormat="1" ht="15">
      <c r="A31" s="74"/>
      <c r="B31" s="75"/>
      <c r="C31" s="548" t="s">
        <v>128</v>
      </c>
      <c r="D31" s="67"/>
      <c r="E31" s="82"/>
      <c r="F31" s="67"/>
      <c r="G31" s="83"/>
    </row>
    <row r="32" spans="1:7" s="87" customFormat="1" ht="8.25" customHeight="1">
      <c r="A32" s="74"/>
      <c r="B32" s="75"/>
      <c r="C32" s="548"/>
      <c r="D32" s="67"/>
      <c r="E32" s="82"/>
      <c r="F32" s="67"/>
      <c r="G32" s="83"/>
    </row>
    <row r="33" spans="1:7" s="87" customFormat="1" ht="13.5">
      <c r="A33" s="74"/>
      <c r="B33" s="88" t="s">
        <v>23</v>
      </c>
      <c r="C33" s="898">
        <v>1</v>
      </c>
      <c r="D33" s="67" t="s">
        <v>13</v>
      </c>
      <c r="E33" s="82"/>
      <c r="F33" s="67" t="s">
        <v>14</v>
      </c>
      <c r="G33" s="89">
        <f>C33*E33</f>
        <v>0</v>
      </c>
    </row>
    <row r="34" spans="1:7" s="87" customFormat="1" ht="13.5">
      <c r="A34" s="899"/>
      <c r="B34" s="903"/>
      <c r="C34" s="85"/>
      <c r="D34" s="901"/>
      <c r="E34" s="679"/>
      <c r="F34" s="905"/>
      <c r="G34" s="679"/>
    </row>
    <row r="35" spans="1:7" s="73" customFormat="1" ht="13.5">
      <c r="A35" s="92"/>
      <c r="B35" s="93"/>
      <c r="C35" s="94"/>
      <c r="D35" s="94"/>
      <c r="E35" s="95"/>
      <c r="F35" s="94"/>
      <c r="G35" s="96"/>
    </row>
    <row r="36" spans="1:7" s="73" customFormat="1" ht="13.5">
      <c r="A36" s="74"/>
      <c r="B36" s="78"/>
      <c r="C36" s="69"/>
      <c r="D36" s="70"/>
      <c r="E36" s="77"/>
      <c r="F36" s="70"/>
      <c r="G36" s="72"/>
    </row>
    <row r="37" spans="1:7" s="84" customFormat="1" ht="13.5">
      <c r="A37" s="67" t="s">
        <v>9</v>
      </c>
      <c r="B37" s="75"/>
      <c r="C37" s="84" t="s">
        <v>28</v>
      </c>
      <c r="D37" s="67"/>
      <c r="E37" s="82"/>
      <c r="F37" s="67" t="s">
        <v>14</v>
      </c>
      <c r="G37" s="89">
        <f>SUM(G6:G35)</f>
        <v>0</v>
      </c>
    </row>
    <row r="38" spans="1:7" s="73" customFormat="1" ht="13.5">
      <c r="A38" s="92"/>
      <c r="B38" s="93"/>
      <c r="C38" s="97"/>
      <c r="D38" s="94"/>
      <c r="E38" s="95"/>
      <c r="F38" s="94"/>
      <c r="G38" s="96"/>
    </row>
    <row r="39" spans="1:7" s="73" customFormat="1" ht="13.5">
      <c r="A39" s="153"/>
      <c r="B39" s="154"/>
      <c r="C39" s="267"/>
      <c r="D39" s="226"/>
      <c r="E39" s="230"/>
      <c r="F39" s="226"/>
      <c r="G39" s="86"/>
    </row>
    <row r="40" spans="1:7" s="84" customFormat="1" ht="13.5">
      <c r="A40" s="74" t="s">
        <v>29</v>
      </c>
      <c r="B40" s="75"/>
      <c r="C40" s="76" t="s">
        <v>30</v>
      </c>
      <c r="D40" s="67"/>
      <c r="E40" s="82"/>
      <c r="F40" s="67"/>
      <c r="G40" s="89"/>
    </row>
    <row r="41" spans="1:7" s="84" customFormat="1" ht="13.5">
      <c r="A41" s="74"/>
      <c r="B41" s="75"/>
      <c r="C41" s="76"/>
      <c r="D41" s="67"/>
      <c r="E41" s="82"/>
      <c r="F41" s="67"/>
      <c r="G41" s="89"/>
    </row>
    <row r="42" spans="1:7" s="84" customFormat="1" ht="45">
      <c r="A42" s="74"/>
      <c r="B42" s="75"/>
      <c r="C42" s="265" t="s">
        <v>215</v>
      </c>
      <c r="D42" s="67"/>
      <c r="E42" s="82"/>
      <c r="F42" s="67"/>
      <c r="G42" s="89"/>
    </row>
    <row r="43" spans="1:7" s="84" customFormat="1" ht="13.5">
      <c r="A43" s="74"/>
      <c r="B43" s="75"/>
      <c r="C43" s="265"/>
      <c r="D43" s="67"/>
      <c r="E43" s="82"/>
      <c r="F43" s="67"/>
      <c r="G43" s="89"/>
    </row>
    <row r="44" spans="1:7" s="73" customFormat="1" ht="180">
      <c r="A44" s="74" t="s">
        <v>11</v>
      </c>
      <c r="B44" s="68"/>
      <c r="C44" s="906" t="s">
        <v>584</v>
      </c>
      <c r="D44" s="70"/>
      <c r="E44" s="77"/>
      <c r="F44" s="70"/>
      <c r="G44" s="72"/>
    </row>
    <row r="45" spans="1:7" s="73" customFormat="1" ht="15">
      <c r="A45" s="74"/>
      <c r="B45" s="78"/>
      <c r="C45" s="907" t="s">
        <v>585</v>
      </c>
      <c r="D45" s="70"/>
      <c r="E45" s="77"/>
      <c r="F45" s="70"/>
      <c r="G45" s="72"/>
    </row>
    <row r="46" spans="1:7" s="73" customFormat="1" ht="9" customHeight="1">
      <c r="A46" s="74"/>
      <c r="B46" s="78"/>
      <c r="C46" s="908"/>
      <c r="D46" s="70"/>
      <c r="E46" s="77"/>
      <c r="F46" s="70"/>
      <c r="G46" s="72"/>
    </row>
    <row r="47" spans="1:7" s="80" customFormat="1" ht="18.75" customHeight="1">
      <c r="A47" s="74"/>
      <c r="B47" s="68"/>
      <c r="C47" s="891" t="s">
        <v>217</v>
      </c>
      <c r="D47" s="892"/>
      <c r="E47" s="893"/>
      <c r="F47" s="892"/>
      <c r="G47" s="894"/>
    </row>
    <row r="48" spans="1:7" s="80" customFormat="1" ht="30">
      <c r="A48" s="74"/>
      <c r="B48" s="68"/>
      <c r="C48" s="896" t="s">
        <v>216</v>
      </c>
      <c r="D48" s="892"/>
      <c r="E48" s="893"/>
      <c r="F48" s="892"/>
      <c r="G48" s="894"/>
    </row>
    <row r="49" spans="1:7" s="80" customFormat="1" ht="15">
      <c r="A49" s="74"/>
      <c r="B49" s="68"/>
      <c r="C49" s="891" t="s">
        <v>218</v>
      </c>
      <c r="D49" s="892"/>
      <c r="E49" s="893"/>
      <c r="F49" s="892"/>
      <c r="G49" s="894"/>
    </row>
    <row r="50" spans="1:7" s="73" customFormat="1" ht="13.5">
      <c r="A50" s="74"/>
      <c r="B50" s="78"/>
      <c r="C50" s="909"/>
      <c r="D50" s="70"/>
      <c r="E50" s="77"/>
      <c r="F50" s="70"/>
      <c r="G50" s="72"/>
    </row>
    <row r="51" spans="1:7" s="84" customFormat="1" ht="15">
      <c r="A51" s="910"/>
      <c r="B51" s="911" t="s">
        <v>490</v>
      </c>
      <c r="C51" s="912">
        <v>145</v>
      </c>
      <c r="D51" s="913" t="s">
        <v>13</v>
      </c>
      <c r="E51" s="914"/>
      <c r="F51" s="913" t="s">
        <v>14</v>
      </c>
      <c r="G51" s="83">
        <f>C51*E51</f>
        <v>0</v>
      </c>
    </row>
    <row r="52" spans="1:7" s="73" customFormat="1" ht="13.5">
      <c r="A52" s="910"/>
      <c r="B52" s="915"/>
      <c r="C52" s="916"/>
      <c r="D52" s="917"/>
      <c r="E52" s="918"/>
      <c r="F52" s="917"/>
      <c r="G52" s="919"/>
    </row>
    <row r="53" spans="1:12" s="98" customFormat="1" ht="135">
      <c r="A53" s="74" t="s">
        <v>15</v>
      </c>
      <c r="B53" s="68"/>
      <c r="C53" s="920" t="s">
        <v>586</v>
      </c>
      <c r="D53" s="892"/>
      <c r="E53" s="921"/>
      <c r="F53" s="892"/>
      <c r="G53" s="921"/>
      <c r="H53" s="80"/>
      <c r="I53" s="80"/>
      <c r="J53" s="80"/>
      <c r="K53" s="80"/>
      <c r="L53" s="80"/>
    </row>
    <row r="54" spans="1:12" s="99" customFormat="1" ht="15">
      <c r="A54" s="74"/>
      <c r="B54" s="78"/>
      <c r="C54" s="922" t="s">
        <v>587</v>
      </c>
      <c r="D54" s="70"/>
      <c r="E54" s="923"/>
      <c r="F54" s="70"/>
      <c r="G54" s="923"/>
      <c r="H54" s="73"/>
      <c r="I54" s="73"/>
      <c r="J54" s="73"/>
      <c r="K54" s="73"/>
      <c r="L54" s="73"/>
    </row>
    <row r="55" spans="1:7" s="80" customFormat="1" ht="13.5">
      <c r="A55" s="100"/>
      <c r="B55" s="610"/>
      <c r="C55" s="924"/>
      <c r="D55" s="892"/>
      <c r="E55" s="925"/>
      <c r="F55" s="892"/>
      <c r="G55" s="925"/>
    </row>
    <row r="56" spans="1:7" s="80" customFormat="1" ht="15">
      <c r="A56" s="74"/>
      <c r="B56" s="68"/>
      <c r="C56" s="891" t="s">
        <v>213</v>
      </c>
      <c r="D56" s="892"/>
      <c r="E56" s="893"/>
      <c r="F56" s="892"/>
      <c r="G56" s="894"/>
    </row>
    <row r="57" spans="1:7" s="80" customFormat="1" ht="30">
      <c r="A57" s="74"/>
      <c r="B57" s="68"/>
      <c r="C57" s="896" t="s">
        <v>224</v>
      </c>
      <c r="D57" s="892"/>
      <c r="E57" s="893"/>
      <c r="F57" s="892"/>
      <c r="G57" s="894"/>
    </row>
    <row r="58" spans="1:7" s="80" customFormat="1" ht="15">
      <c r="A58" s="74"/>
      <c r="B58" s="68"/>
      <c r="C58" s="891" t="s">
        <v>225</v>
      </c>
      <c r="D58" s="892"/>
      <c r="E58" s="893"/>
      <c r="F58" s="892"/>
      <c r="G58" s="894"/>
    </row>
    <row r="59" spans="1:12" s="99" customFormat="1" ht="8.25" customHeight="1">
      <c r="A59" s="74"/>
      <c r="B59" s="78"/>
      <c r="C59" s="891"/>
      <c r="D59" s="70"/>
      <c r="E59" s="923"/>
      <c r="F59" s="70"/>
      <c r="G59" s="923"/>
      <c r="H59" s="73"/>
      <c r="I59" s="73"/>
      <c r="J59" s="73"/>
      <c r="K59" s="73"/>
      <c r="L59" s="73"/>
    </row>
    <row r="60" spans="1:12" s="102" customFormat="1" ht="15">
      <c r="A60" s="74"/>
      <c r="B60" s="75" t="s">
        <v>490</v>
      </c>
      <c r="C60" s="81">
        <v>8</v>
      </c>
      <c r="D60" s="67" t="s">
        <v>13</v>
      </c>
      <c r="E60" s="101">
        <v>0</v>
      </c>
      <c r="F60" s="67" t="s">
        <v>14</v>
      </c>
      <c r="G60" s="101">
        <f>C60*E60</f>
        <v>0</v>
      </c>
      <c r="H60" s="84"/>
      <c r="I60" s="84"/>
      <c r="J60" s="84"/>
      <c r="K60" s="84"/>
      <c r="L60" s="84"/>
    </row>
    <row r="61" spans="1:12" s="102" customFormat="1" ht="13.5">
      <c r="A61" s="74"/>
      <c r="B61" s="75"/>
      <c r="C61" s="81"/>
      <c r="D61" s="67"/>
      <c r="E61" s="101"/>
      <c r="F61" s="67"/>
      <c r="G61" s="101"/>
      <c r="H61" s="84"/>
      <c r="I61" s="84"/>
      <c r="J61" s="84"/>
      <c r="K61" s="84"/>
      <c r="L61" s="84"/>
    </row>
    <row r="62" spans="1:8" s="80" customFormat="1" ht="150">
      <c r="A62" s="74" t="s">
        <v>17</v>
      </c>
      <c r="B62" s="68"/>
      <c r="C62" s="920" t="s">
        <v>588</v>
      </c>
      <c r="D62" s="892"/>
      <c r="E62" s="926"/>
      <c r="F62" s="892"/>
      <c r="G62" s="927"/>
      <c r="H62" s="719"/>
    </row>
    <row r="63" spans="1:7" s="73" customFormat="1" ht="45.75">
      <c r="A63" s="74"/>
      <c r="B63" s="78"/>
      <c r="C63" s="891" t="s">
        <v>589</v>
      </c>
      <c r="D63" s="70"/>
      <c r="E63" s="77"/>
      <c r="F63" s="70"/>
      <c r="G63" s="72"/>
    </row>
    <row r="64" spans="1:7" s="73" customFormat="1" ht="15">
      <c r="A64" s="74"/>
      <c r="B64" s="78"/>
      <c r="C64" s="891" t="s">
        <v>220</v>
      </c>
      <c r="D64" s="70"/>
      <c r="E64" s="77"/>
      <c r="F64" s="70"/>
      <c r="G64" s="72"/>
    </row>
    <row r="65" spans="1:7" s="73" customFormat="1" ht="30">
      <c r="A65" s="74"/>
      <c r="B65" s="78"/>
      <c r="C65" s="896" t="s">
        <v>219</v>
      </c>
      <c r="D65" s="70"/>
      <c r="E65" s="77"/>
      <c r="F65" s="70"/>
      <c r="G65" s="72"/>
    </row>
    <row r="66" spans="1:7" s="73" customFormat="1" ht="15">
      <c r="A66" s="74"/>
      <c r="B66" s="78"/>
      <c r="C66" s="891" t="s">
        <v>221</v>
      </c>
      <c r="D66" s="70"/>
      <c r="E66" s="77"/>
      <c r="F66" s="70"/>
      <c r="G66" s="72"/>
    </row>
    <row r="67" spans="1:12" s="102" customFormat="1" ht="15">
      <c r="A67" s="74"/>
      <c r="B67" s="75" t="s">
        <v>490</v>
      </c>
      <c r="C67" s="81">
        <v>100</v>
      </c>
      <c r="D67" s="67" t="s">
        <v>13</v>
      </c>
      <c r="E67" s="101">
        <v>0</v>
      </c>
      <c r="F67" s="67" t="s">
        <v>14</v>
      </c>
      <c r="G67" s="101">
        <f>C67*E67</f>
        <v>0</v>
      </c>
      <c r="H67" s="84"/>
      <c r="I67" s="84"/>
      <c r="J67" s="84"/>
      <c r="K67" s="84"/>
      <c r="L67" s="84"/>
    </row>
    <row r="68" spans="1:7" s="73" customFormat="1" ht="13.5">
      <c r="A68" s="74"/>
      <c r="B68" s="78"/>
      <c r="C68" s="928"/>
      <c r="D68" s="70"/>
      <c r="E68" s="77"/>
      <c r="F68" s="70"/>
      <c r="G68" s="72"/>
    </row>
    <row r="69" spans="1:7" s="80" customFormat="1" ht="378" customHeight="1">
      <c r="A69" s="74" t="s">
        <v>19</v>
      </c>
      <c r="B69" s="68"/>
      <c r="C69" s="492" t="s">
        <v>282</v>
      </c>
      <c r="D69" s="892"/>
      <c r="E69" s="926"/>
      <c r="F69" s="892"/>
      <c r="G69" s="927"/>
    </row>
    <row r="70" spans="1:7" s="73" customFormat="1" ht="15">
      <c r="A70" s="74"/>
      <c r="B70" s="78"/>
      <c r="C70" s="492" t="s">
        <v>223</v>
      </c>
      <c r="D70" s="70"/>
      <c r="E70" s="77"/>
      <c r="F70" s="70"/>
      <c r="G70" s="72"/>
    </row>
    <row r="71" spans="1:100" s="933" customFormat="1" ht="13.5">
      <c r="A71" s="929"/>
      <c r="B71" s="930"/>
      <c r="C71" s="931"/>
      <c r="D71" s="932"/>
      <c r="E71" s="15"/>
      <c r="F71" s="930"/>
      <c r="G71" s="47"/>
      <c r="H71" s="882"/>
      <c r="I71" s="882"/>
      <c r="J71" s="882"/>
      <c r="K71" s="882"/>
      <c r="L71" s="882"/>
      <c r="M71" s="882"/>
      <c r="N71" s="882"/>
      <c r="O71" s="882"/>
      <c r="P71" s="883"/>
      <c r="Q71" s="883"/>
      <c r="R71" s="883"/>
      <c r="S71" s="883"/>
      <c r="T71" s="883"/>
      <c r="U71" s="883"/>
      <c r="V71" s="883"/>
      <c r="W71" s="883"/>
      <c r="X71" s="883"/>
      <c r="Y71" s="883"/>
      <c r="Z71" s="883"/>
      <c r="AA71" s="883"/>
      <c r="AB71" s="883"/>
      <c r="AC71" s="883"/>
      <c r="AD71" s="883"/>
      <c r="AE71" s="883"/>
      <c r="AF71" s="883"/>
      <c r="AG71" s="883"/>
      <c r="AH71" s="883"/>
      <c r="AI71" s="883"/>
      <c r="AJ71" s="883"/>
      <c r="AK71" s="883"/>
      <c r="AL71" s="883"/>
      <c r="AM71" s="883"/>
      <c r="AN71" s="883"/>
      <c r="AO71" s="883"/>
      <c r="AP71" s="883"/>
      <c r="AQ71" s="883"/>
      <c r="AR71" s="883"/>
      <c r="AS71" s="883"/>
      <c r="AT71" s="883"/>
      <c r="AU71" s="883"/>
      <c r="AV71" s="883"/>
      <c r="AW71" s="883"/>
      <c r="AX71" s="883"/>
      <c r="AY71" s="883"/>
      <c r="AZ71" s="883"/>
      <c r="BA71" s="883"/>
      <c r="BB71" s="883"/>
      <c r="BC71" s="883"/>
      <c r="BD71" s="883"/>
      <c r="BE71" s="883"/>
      <c r="BF71" s="883"/>
      <c r="BG71" s="883"/>
      <c r="BH71" s="883"/>
      <c r="BI71" s="883"/>
      <c r="BJ71" s="883"/>
      <c r="BK71" s="883"/>
      <c r="BL71" s="883"/>
      <c r="BM71" s="883"/>
      <c r="BN71" s="883"/>
      <c r="BO71" s="883"/>
      <c r="BP71" s="883"/>
      <c r="BQ71" s="883"/>
      <c r="BR71" s="883"/>
      <c r="BS71" s="883"/>
      <c r="BT71" s="883"/>
      <c r="BU71" s="883"/>
      <c r="BV71" s="883"/>
      <c r="BW71" s="883"/>
      <c r="BX71" s="883"/>
      <c r="BY71" s="883"/>
      <c r="BZ71" s="883"/>
      <c r="CA71" s="883"/>
      <c r="CB71" s="883"/>
      <c r="CC71" s="883"/>
      <c r="CD71" s="883"/>
      <c r="CE71" s="883"/>
      <c r="CF71" s="883"/>
      <c r="CG71" s="883"/>
      <c r="CH71" s="883"/>
      <c r="CI71" s="883"/>
      <c r="CJ71" s="883"/>
      <c r="CK71" s="883"/>
      <c r="CL71" s="883"/>
      <c r="CM71" s="883"/>
      <c r="CN71" s="883"/>
      <c r="CO71" s="883"/>
      <c r="CP71" s="883"/>
      <c r="CQ71" s="883"/>
      <c r="CR71" s="883"/>
      <c r="CS71" s="883"/>
      <c r="CT71" s="883"/>
      <c r="CU71" s="883"/>
      <c r="CV71" s="883"/>
    </row>
    <row r="72" spans="1:100" s="940" customFormat="1" ht="15">
      <c r="A72" s="929"/>
      <c r="B72" s="934" t="s">
        <v>493</v>
      </c>
      <c r="C72" s="935">
        <v>145</v>
      </c>
      <c r="D72" s="936" t="s">
        <v>13</v>
      </c>
      <c r="E72" s="3">
        <v>0</v>
      </c>
      <c r="F72" s="934" t="s">
        <v>14</v>
      </c>
      <c r="G72" s="5">
        <f>C72*E72</f>
        <v>0</v>
      </c>
      <c r="H72" s="937"/>
      <c r="I72" s="937"/>
      <c r="J72" s="937"/>
      <c r="K72" s="938"/>
      <c r="L72" s="938"/>
      <c r="M72" s="938"/>
      <c r="N72" s="938"/>
      <c r="O72" s="938"/>
      <c r="P72" s="939"/>
      <c r="Q72" s="939"/>
      <c r="R72" s="939"/>
      <c r="S72" s="939"/>
      <c r="T72" s="939"/>
      <c r="U72" s="939"/>
      <c r="V72" s="939"/>
      <c r="W72" s="939"/>
      <c r="X72" s="939"/>
      <c r="Y72" s="939"/>
      <c r="Z72" s="939"/>
      <c r="AA72" s="939"/>
      <c r="AB72" s="939"/>
      <c r="AC72" s="939"/>
      <c r="AD72" s="939"/>
      <c r="AE72" s="939"/>
      <c r="AF72" s="939"/>
      <c r="AG72" s="939"/>
      <c r="AH72" s="939"/>
      <c r="AI72" s="939"/>
      <c r="AJ72" s="939"/>
      <c r="AK72" s="939"/>
      <c r="AL72" s="939"/>
      <c r="AM72" s="939"/>
      <c r="AN72" s="939"/>
      <c r="AO72" s="939"/>
      <c r="AP72" s="939"/>
      <c r="AQ72" s="939"/>
      <c r="AR72" s="939"/>
      <c r="AS72" s="939"/>
      <c r="AT72" s="939"/>
      <c r="AU72" s="939"/>
      <c r="AV72" s="939"/>
      <c r="AW72" s="939"/>
      <c r="AX72" s="939"/>
      <c r="AY72" s="939"/>
      <c r="AZ72" s="939"/>
      <c r="BA72" s="939"/>
      <c r="BB72" s="939"/>
      <c r="BC72" s="939"/>
      <c r="BD72" s="939"/>
      <c r="BE72" s="939"/>
      <c r="BF72" s="939"/>
      <c r="BG72" s="939"/>
      <c r="BH72" s="939"/>
      <c r="BI72" s="939"/>
      <c r="BJ72" s="939"/>
      <c r="BK72" s="939"/>
      <c r="BL72" s="939"/>
      <c r="BM72" s="939"/>
      <c r="BN72" s="939"/>
      <c r="BO72" s="939"/>
      <c r="BP72" s="939"/>
      <c r="BQ72" s="939"/>
      <c r="BR72" s="939"/>
      <c r="BS72" s="939"/>
      <c r="BT72" s="939"/>
      <c r="BU72" s="939"/>
      <c r="BV72" s="939"/>
      <c r="BW72" s="939"/>
      <c r="BX72" s="939"/>
      <c r="BY72" s="939"/>
      <c r="BZ72" s="939"/>
      <c r="CA72" s="939"/>
      <c r="CB72" s="939"/>
      <c r="CC72" s="939"/>
      <c r="CD72" s="939"/>
      <c r="CE72" s="939"/>
      <c r="CF72" s="939"/>
      <c r="CG72" s="939"/>
      <c r="CH72" s="939"/>
      <c r="CI72" s="939"/>
      <c r="CJ72" s="939"/>
      <c r="CK72" s="939"/>
      <c r="CL72" s="939"/>
      <c r="CM72" s="939"/>
      <c r="CN72" s="939"/>
      <c r="CO72" s="939"/>
      <c r="CP72" s="939"/>
      <c r="CQ72" s="939"/>
      <c r="CR72" s="939"/>
      <c r="CS72" s="939"/>
      <c r="CT72" s="939"/>
      <c r="CU72" s="939"/>
      <c r="CV72" s="939"/>
    </row>
    <row r="73" spans="1:7" s="73" customFormat="1" ht="13.5">
      <c r="A73" s="92"/>
      <c r="B73" s="93"/>
      <c r="C73" s="94"/>
      <c r="D73" s="94"/>
      <c r="E73" s="95"/>
      <c r="F73" s="94"/>
      <c r="G73" s="96"/>
    </row>
    <row r="74" spans="1:7" s="73" customFormat="1" ht="13.5">
      <c r="A74" s="74"/>
      <c r="B74" s="78"/>
      <c r="C74" s="69"/>
      <c r="D74" s="70"/>
      <c r="E74" s="77"/>
      <c r="F74" s="70"/>
      <c r="G74" s="72"/>
    </row>
    <row r="75" spans="1:7" s="84" customFormat="1" ht="13.5">
      <c r="A75" s="67" t="s">
        <v>29</v>
      </c>
      <c r="B75" s="75"/>
      <c r="C75" s="84" t="s">
        <v>35</v>
      </c>
      <c r="D75" s="67"/>
      <c r="E75" s="82"/>
      <c r="F75" s="67" t="s">
        <v>14</v>
      </c>
      <c r="G75" s="89">
        <f>SUM(G49:G73)</f>
        <v>0</v>
      </c>
    </row>
    <row r="76" spans="1:7" s="73" customFormat="1" ht="13.5">
      <c r="A76" s="92"/>
      <c r="B76" s="93"/>
      <c r="C76" s="97"/>
      <c r="D76" s="94"/>
      <c r="E76" s="95"/>
      <c r="F76" s="94"/>
      <c r="G76" s="96"/>
    </row>
    <row r="77" spans="1:7" s="73" customFormat="1" ht="13.5">
      <c r="A77" s="153"/>
      <c r="B77" s="154"/>
      <c r="C77" s="267"/>
      <c r="D77" s="226"/>
      <c r="E77" s="230"/>
      <c r="F77" s="226"/>
      <c r="G77" s="86"/>
    </row>
    <row r="78" spans="1:7" s="84" customFormat="1" ht="13.5">
      <c r="A78" s="74" t="s">
        <v>36</v>
      </c>
      <c r="B78" s="75"/>
      <c r="C78" s="1056" t="s">
        <v>37</v>
      </c>
      <c r="D78" s="1056"/>
      <c r="E78" s="1056"/>
      <c r="F78" s="67"/>
      <c r="G78" s="89"/>
    </row>
    <row r="79" spans="1:7" s="73" customFormat="1" ht="13.5">
      <c r="A79" s="74"/>
      <c r="B79" s="78"/>
      <c r="C79" s="105"/>
      <c r="D79" s="105"/>
      <c r="E79" s="105"/>
      <c r="F79" s="70"/>
      <c r="G79" s="72"/>
    </row>
    <row r="80" spans="1:7" s="107" customFormat="1" ht="105">
      <c r="A80" s="106" t="s">
        <v>11</v>
      </c>
      <c r="C80" s="941" t="s">
        <v>590</v>
      </c>
      <c r="D80" s="108"/>
      <c r="E80" s="109"/>
      <c r="F80" s="110"/>
      <c r="G80" s="111"/>
    </row>
    <row r="81" spans="1:7" s="107" customFormat="1" ht="15">
      <c r="A81" s="106"/>
      <c r="C81" s="941" t="s">
        <v>149</v>
      </c>
      <c r="D81" s="108"/>
      <c r="E81" s="109"/>
      <c r="F81" s="110"/>
      <c r="G81" s="111"/>
    </row>
    <row r="82" spans="1:7" s="107" customFormat="1" ht="13.5">
      <c r="A82" s="106"/>
      <c r="C82" s="941"/>
      <c r="D82" s="108"/>
      <c r="E82" s="109"/>
      <c r="F82" s="110"/>
      <c r="G82" s="111"/>
    </row>
    <row r="83" spans="1:7" s="80" customFormat="1" ht="15">
      <c r="A83" s="74"/>
      <c r="B83" s="68"/>
      <c r="C83" s="891" t="s">
        <v>227</v>
      </c>
      <c r="D83" s="892"/>
      <c r="E83" s="893"/>
      <c r="F83" s="892"/>
      <c r="G83" s="894"/>
    </row>
    <row r="84" spans="1:7" s="80" customFormat="1" ht="30">
      <c r="A84" s="74"/>
      <c r="B84" s="68"/>
      <c r="C84" s="896" t="s">
        <v>226</v>
      </c>
      <c r="D84" s="892"/>
      <c r="E84" s="893"/>
      <c r="F84" s="892"/>
      <c r="G84" s="894"/>
    </row>
    <row r="85" spans="1:7" s="80" customFormat="1" ht="15">
      <c r="A85" s="74"/>
      <c r="B85" s="68"/>
      <c r="C85" s="891" t="s">
        <v>453</v>
      </c>
      <c r="D85" s="892"/>
      <c r="E85" s="893"/>
      <c r="F85" s="892"/>
      <c r="G85" s="894"/>
    </row>
    <row r="86" spans="1:7" s="73" customFormat="1" ht="8.25" customHeight="1">
      <c r="A86" s="74"/>
      <c r="B86" s="78"/>
      <c r="C86" s="909"/>
      <c r="D86" s="70"/>
      <c r="E86" s="77"/>
      <c r="F86" s="70"/>
      <c r="G86" s="72"/>
    </row>
    <row r="87" spans="1:7" s="84" customFormat="1" ht="15">
      <c r="A87" s="910"/>
      <c r="B87" s="911" t="s">
        <v>490</v>
      </c>
      <c r="C87" s="912">
        <v>5</v>
      </c>
      <c r="D87" s="913" t="s">
        <v>13</v>
      </c>
      <c r="E87" s="914"/>
      <c r="F87" s="913" t="s">
        <v>14</v>
      </c>
      <c r="G87" s="83">
        <f>C87*E87</f>
        <v>0</v>
      </c>
    </row>
    <row r="88" spans="1:7" s="84" customFormat="1" ht="13.5">
      <c r="A88" s="910"/>
      <c r="B88" s="911"/>
      <c r="C88" s="912"/>
      <c r="D88" s="913"/>
      <c r="E88" s="914"/>
      <c r="F88" s="913"/>
      <c r="G88" s="83"/>
    </row>
    <row r="89" spans="1:7" s="107" customFormat="1" ht="13.5">
      <c r="A89" s="112"/>
      <c r="C89" s="113"/>
      <c r="D89" s="108"/>
      <c r="E89" s="109"/>
      <c r="F89" s="110"/>
      <c r="G89" s="111"/>
    </row>
    <row r="90" spans="1:7" s="73" customFormat="1" ht="384" customHeight="1">
      <c r="A90" s="74" t="s">
        <v>15</v>
      </c>
      <c r="B90" s="78"/>
      <c r="C90" s="79" t="s">
        <v>591</v>
      </c>
      <c r="D90" s="70"/>
      <c r="E90" s="77"/>
      <c r="F90" s="70"/>
      <c r="G90" s="72"/>
    </row>
    <row r="91" spans="1:7" s="73" customFormat="1" ht="60">
      <c r="A91" s="74"/>
      <c r="B91" s="78"/>
      <c r="C91" s="79" t="s">
        <v>298</v>
      </c>
      <c r="D91" s="70"/>
      <c r="E91" s="77"/>
      <c r="F91" s="70"/>
      <c r="G91" s="72"/>
    </row>
    <row r="92" spans="1:7" s="73" customFormat="1" ht="90">
      <c r="A92" s="74"/>
      <c r="B92" s="78"/>
      <c r="C92" s="79" t="s">
        <v>238</v>
      </c>
      <c r="D92" s="70"/>
      <c r="E92" s="77"/>
      <c r="F92" s="70"/>
      <c r="G92" s="72"/>
    </row>
    <row r="93" spans="1:7" s="73" customFormat="1" ht="30.75">
      <c r="A93" s="74"/>
      <c r="B93" s="78"/>
      <c r="C93" s="79" t="s">
        <v>228</v>
      </c>
      <c r="D93" s="70"/>
      <c r="E93" s="77"/>
      <c r="F93" s="70"/>
      <c r="G93" s="72"/>
    </row>
    <row r="94" spans="1:7" s="73" customFormat="1" ht="13.5">
      <c r="A94" s="74"/>
      <c r="B94" s="78"/>
      <c r="C94" s="69"/>
      <c r="D94" s="70"/>
      <c r="E94" s="77"/>
      <c r="F94" s="70"/>
      <c r="G94" s="72"/>
    </row>
    <row r="95" spans="1:7" s="116" customFormat="1" ht="15">
      <c r="A95" s="106"/>
      <c r="B95" s="114" t="s">
        <v>129</v>
      </c>
      <c r="C95" s="942" t="s">
        <v>150</v>
      </c>
      <c r="D95" s="115"/>
      <c r="E95" s="111"/>
      <c r="F95" s="115"/>
      <c r="G95" s="111"/>
    </row>
    <row r="96" spans="1:7" s="73" customFormat="1" ht="15">
      <c r="A96" s="74"/>
      <c r="B96" s="78"/>
      <c r="C96" s="943" t="s">
        <v>151</v>
      </c>
      <c r="D96" s="70"/>
      <c r="E96" s="77"/>
      <c r="F96" s="70"/>
      <c r="G96" s="72"/>
    </row>
    <row r="97" spans="1:7" s="73" customFormat="1" ht="15">
      <c r="A97" s="74"/>
      <c r="B97" s="78"/>
      <c r="C97" s="924" t="s">
        <v>229</v>
      </c>
      <c r="D97" s="70"/>
      <c r="E97" s="77"/>
      <c r="F97" s="70"/>
      <c r="G97" s="72"/>
    </row>
    <row r="98" spans="1:7" s="73" customFormat="1" ht="30">
      <c r="A98" s="74"/>
      <c r="B98" s="78"/>
      <c r="C98" s="891" t="s">
        <v>230</v>
      </c>
      <c r="D98" s="70"/>
      <c r="E98" s="77"/>
      <c r="F98" s="70"/>
      <c r="G98" s="72"/>
    </row>
    <row r="99" spans="1:7" s="73" customFormat="1" ht="15">
      <c r="A99" s="74"/>
      <c r="B99" s="78"/>
      <c r="C99" s="924" t="s">
        <v>231</v>
      </c>
      <c r="D99" s="70"/>
      <c r="E99" s="77"/>
      <c r="F99" s="70"/>
      <c r="G99" s="72"/>
    </row>
    <row r="100" spans="1:7" s="73" customFormat="1" ht="15">
      <c r="A100" s="74"/>
      <c r="B100" s="78"/>
      <c r="C100" s="944" t="s">
        <v>232</v>
      </c>
      <c r="D100" s="70"/>
      <c r="E100" s="77"/>
      <c r="F100" s="70"/>
      <c r="G100" s="72"/>
    </row>
    <row r="101" spans="1:7" s="73" customFormat="1" ht="13.5">
      <c r="A101" s="74"/>
      <c r="B101" s="78"/>
      <c r="C101" s="944"/>
      <c r="D101" s="70"/>
      <c r="E101" s="77"/>
      <c r="F101" s="70"/>
      <c r="G101" s="72"/>
    </row>
    <row r="102" spans="1:7" s="73" customFormat="1" ht="15">
      <c r="A102" s="74"/>
      <c r="B102" s="78"/>
      <c r="C102" s="943" t="s">
        <v>152</v>
      </c>
      <c r="D102" s="70"/>
      <c r="E102" s="77"/>
      <c r="F102" s="70"/>
      <c r="G102" s="72"/>
    </row>
    <row r="103" spans="1:7" s="73" customFormat="1" ht="15">
      <c r="A103" s="74"/>
      <c r="B103" s="78"/>
      <c r="C103" s="924" t="s">
        <v>229</v>
      </c>
      <c r="D103" s="70"/>
      <c r="E103" s="77"/>
      <c r="F103" s="70"/>
      <c r="G103" s="72"/>
    </row>
    <row r="104" spans="1:7" s="73" customFormat="1" ht="15">
      <c r="A104" s="74"/>
      <c r="B104" s="78"/>
      <c r="C104" s="891" t="s">
        <v>233</v>
      </c>
      <c r="D104" s="70"/>
      <c r="E104" s="77"/>
      <c r="F104" s="70"/>
      <c r="G104" s="72"/>
    </row>
    <row r="105" spans="1:7" s="73" customFormat="1" ht="15">
      <c r="A105" s="74"/>
      <c r="B105" s="78"/>
      <c r="C105" s="924" t="s">
        <v>231</v>
      </c>
      <c r="D105" s="70"/>
      <c r="E105" s="77"/>
      <c r="F105" s="70"/>
      <c r="G105" s="72"/>
    </row>
    <row r="106" spans="1:7" s="73" customFormat="1" ht="15">
      <c r="A106" s="74"/>
      <c r="B106" s="78"/>
      <c r="C106" s="896" t="s">
        <v>234</v>
      </c>
      <c r="D106" s="70"/>
      <c r="E106" s="77"/>
      <c r="F106" s="70"/>
      <c r="G106" s="72"/>
    </row>
    <row r="107" spans="1:7" s="73" customFormat="1" ht="15">
      <c r="A107" s="74"/>
      <c r="B107" s="78"/>
      <c r="C107" s="891" t="s">
        <v>235</v>
      </c>
      <c r="D107" s="70"/>
      <c r="E107" s="77"/>
      <c r="F107" s="70"/>
      <c r="G107" s="72"/>
    </row>
    <row r="108" spans="1:7" s="73" customFormat="1" ht="7.5" customHeight="1">
      <c r="A108" s="74"/>
      <c r="B108" s="78"/>
      <c r="C108" s="891"/>
      <c r="D108" s="70"/>
      <c r="E108" s="77"/>
      <c r="F108" s="70"/>
      <c r="G108" s="72"/>
    </row>
    <row r="109" spans="1:100" s="940" customFormat="1" ht="15">
      <c r="A109" s="929"/>
      <c r="B109" s="934" t="s">
        <v>493</v>
      </c>
      <c r="C109" s="935">
        <v>15</v>
      </c>
      <c r="D109" s="936" t="s">
        <v>13</v>
      </c>
      <c r="E109" s="3">
        <v>0</v>
      </c>
      <c r="F109" s="934" t="s">
        <v>14</v>
      </c>
      <c r="G109" s="5">
        <f>C109*E109</f>
        <v>0</v>
      </c>
      <c r="H109" s="937"/>
      <c r="I109" s="937"/>
      <c r="J109" s="937"/>
      <c r="K109" s="938"/>
      <c r="L109" s="938"/>
      <c r="M109" s="938"/>
      <c r="N109" s="938"/>
      <c r="O109" s="938"/>
      <c r="P109" s="939"/>
      <c r="Q109" s="939"/>
      <c r="R109" s="939"/>
      <c r="S109" s="939"/>
      <c r="T109" s="939"/>
      <c r="U109" s="939"/>
      <c r="V109" s="939"/>
      <c r="W109" s="939"/>
      <c r="X109" s="939"/>
      <c r="Y109" s="939"/>
      <c r="Z109" s="939"/>
      <c r="AA109" s="939"/>
      <c r="AB109" s="939"/>
      <c r="AC109" s="939"/>
      <c r="AD109" s="939"/>
      <c r="AE109" s="939"/>
      <c r="AF109" s="939"/>
      <c r="AG109" s="939"/>
      <c r="AH109" s="939"/>
      <c r="AI109" s="939"/>
      <c r="AJ109" s="939"/>
      <c r="AK109" s="939"/>
      <c r="AL109" s="939"/>
      <c r="AM109" s="939"/>
      <c r="AN109" s="939"/>
      <c r="AO109" s="939"/>
      <c r="AP109" s="939"/>
      <c r="AQ109" s="939"/>
      <c r="AR109" s="939"/>
      <c r="AS109" s="939"/>
      <c r="AT109" s="939"/>
      <c r="AU109" s="939"/>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39"/>
      <c r="BQ109" s="939"/>
      <c r="BR109" s="939"/>
      <c r="BS109" s="939"/>
      <c r="BT109" s="939"/>
      <c r="BU109" s="939"/>
      <c r="BV109" s="939"/>
      <c r="BW109" s="939"/>
      <c r="BX109" s="939"/>
      <c r="BY109" s="939"/>
      <c r="BZ109" s="939"/>
      <c r="CA109" s="939"/>
      <c r="CB109" s="939"/>
      <c r="CC109" s="939"/>
      <c r="CD109" s="939"/>
      <c r="CE109" s="939"/>
      <c r="CF109" s="939"/>
      <c r="CG109" s="939"/>
      <c r="CH109" s="939"/>
      <c r="CI109" s="939"/>
      <c r="CJ109" s="939"/>
      <c r="CK109" s="939"/>
      <c r="CL109" s="939"/>
      <c r="CM109" s="939"/>
      <c r="CN109" s="939"/>
      <c r="CO109" s="939"/>
      <c r="CP109" s="939"/>
      <c r="CQ109" s="939"/>
      <c r="CR109" s="939"/>
      <c r="CS109" s="939"/>
      <c r="CT109" s="939"/>
      <c r="CU109" s="939"/>
      <c r="CV109" s="939"/>
    </row>
    <row r="110" spans="1:100" s="940" customFormat="1" ht="13.5">
      <c r="A110" s="929"/>
      <c r="B110" s="934"/>
      <c r="C110" s="935"/>
      <c r="D110" s="936"/>
      <c r="E110" s="3"/>
      <c r="F110" s="934"/>
      <c r="G110" s="5"/>
      <c r="H110" s="937"/>
      <c r="I110" s="937"/>
      <c r="J110" s="937"/>
      <c r="K110" s="938"/>
      <c r="L110" s="938"/>
      <c r="M110" s="938"/>
      <c r="N110" s="938"/>
      <c r="O110" s="938"/>
      <c r="P110" s="939"/>
      <c r="Q110" s="939"/>
      <c r="R110" s="939"/>
      <c r="S110" s="939"/>
      <c r="T110" s="939"/>
      <c r="U110" s="939"/>
      <c r="V110" s="939"/>
      <c r="W110" s="939"/>
      <c r="X110" s="939"/>
      <c r="Y110" s="939"/>
      <c r="Z110" s="939"/>
      <c r="AA110" s="939"/>
      <c r="AB110" s="939"/>
      <c r="AC110" s="939"/>
      <c r="AD110" s="939"/>
      <c r="AE110" s="939"/>
      <c r="AF110" s="939"/>
      <c r="AG110" s="939"/>
      <c r="AH110" s="939"/>
      <c r="AI110" s="939"/>
      <c r="AJ110" s="939"/>
      <c r="AK110" s="939"/>
      <c r="AL110" s="939"/>
      <c r="AM110" s="939"/>
      <c r="AN110" s="939"/>
      <c r="AO110" s="939"/>
      <c r="AP110" s="939"/>
      <c r="AQ110" s="939"/>
      <c r="AR110" s="939"/>
      <c r="AS110" s="939"/>
      <c r="AT110" s="939"/>
      <c r="AU110" s="939"/>
      <c r="AV110" s="939"/>
      <c r="AW110" s="939"/>
      <c r="AX110" s="939"/>
      <c r="AY110" s="939"/>
      <c r="AZ110" s="939"/>
      <c r="BA110" s="939"/>
      <c r="BB110" s="939"/>
      <c r="BC110" s="939"/>
      <c r="BD110" s="939"/>
      <c r="BE110" s="939"/>
      <c r="BF110" s="939"/>
      <c r="BG110" s="939"/>
      <c r="BH110" s="939"/>
      <c r="BI110" s="939"/>
      <c r="BJ110" s="939"/>
      <c r="BK110" s="939"/>
      <c r="BL110" s="939"/>
      <c r="BM110" s="939"/>
      <c r="BN110" s="939"/>
      <c r="BO110" s="939"/>
      <c r="BP110" s="939"/>
      <c r="BQ110" s="939"/>
      <c r="BR110" s="939"/>
      <c r="BS110" s="939"/>
      <c r="BT110" s="939"/>
      <c r="BU110" s="939"/>
      <c r="BV110" s="939"/>
      <c r="BW110" s="939"/>
      <c r="BX110" s="939"/>
      <c r="BY110" s="939"/>
      <c r="BZ110" s="939"/>
      <c r="CA110" s="939"/>
      <c r="CB110" s="939"/>
      <c r="CC110" s="939"/>
      <c r="CD110" s="939"/>
      <c r="CE110" s="939"/>
      <c r="CF110" s="939"/>
      <c r="CG110" s="939"/>
      <c r="CH110" s="939"/>
      <c r="CI110" s="939"/>
      <c r="CJ110" s="939"/>
      <c r="CK110" s="939"/>
      <c r="CL110" s="939"/>
      <c r="CM110" s="939"/>
      <c r="CN110" s="939"/>
      <c r="CO110" s="939"/>
      <c r="CP110" s="939"/>
      <c r="CQ110" s="939"/>
      <c r="CR110" s="939"/>
      <c r="CS110" s="939"/>
      <c r="CT110" s="939"/>
      <c r="CU110" s="939"/>
      <c r="CV110" s="939"/>
    </row>
    <row r="111" spans="1:7" s="116" customFormat="1" ht="15">
      <c r="A111" s="106"/>
      <c r="B111" s="945" t="s">
        <v>130</v>
      </c>
      <c r="C111" s="942" t="s">
        <v>153</v>
      </c>
      <c r="D111" s="115"/>
      <c r="E111" s="111"/>
      <c r="F111" s="115"/>
      <c r="G111" s="111"/>
    </row>
    <row r="112" spans="1:7" s="116" customFormat="1" ht="8.25" customHeight="1">
      <c r="A112" s="106"/>
      <c r="B112" s="946"/>
      <c r="C112" s="924"/>
      <c r="D112" s="115"/>
      <c r="E112" s="111"/>
      <c r="F112" s="115"/>
      <c r="G112" s="111"/>
    </row>
    <row r="113" spans="1:7" s="117" customFormat="1" ht="13.5">
      <c r="A113" s="112"/>
      <c r="B113" s="117" t="s">
        <v>12</v>
      </c>
      <c r="C113" s="947">
        <v>55</v>
      </c>
      <c r="D113" s="108" t="s">
        <v>13</v>
      </c>
      <c r="E113" s="118"/>
      <c r="F113" s="108" t="s">
        <v>14</v>
      </c>
      <c r="G113" s="119">
        <f>C113*E113</f>
        <v>0</v>
      </c>
    </row>
    <row r="114" spans="1:7" s="107" customFormat="1" ht="13.5">
      <c r="A114" s="112"/>
      <c r="C114" s="948"/>
      <c r="D114" s="110"/>
      <c r="E114" s="120"/>
      <c r="F114" s="110"/>
      <c r="G114" s="111"/>
    </row>
    <row r="115" spans="1:7" s="116" customFormat="1" ht="15">
      <c r="A115" s="106"/>
      <c r="B115" s="945" t="s">
        <v>143</v>
      </c>
      <c r="C115" s="942" t="s">
        <v>154</v>
      </c>
      <c r="D115" s="115"/>
      <c r="E115" s="111"/>
      <c r="F115" s="115"/>
      <c r="G115" s="111"/>
    </row>
    <row r="116" spans="1:7" s="84" customFormat="1" ht="15">
      <c r="A116" s="910"/>
      <c r="B116" s="911" t="s">
        <v>580</v>
      </c>
      <c r="C116" s="912">
        <v>50</v>
      </c>
      <c r="D116" s="913" t="s">
        <v>13</v>
      </c>
      <c r="E116" s="914"/>
      <c r="F116" s="913" t="s">
        <v>14</v>
      </c>
      <c r="G116" s="83">
        <f>C116*E116</f>
        <v>0</v>
      </c>
    </row>
    <row r="117" spans="1:7" s="73" customFormat="1" ht="13.5">
      <c r="A117" s="74"/>
      <c r="B117" s="78"/>
      <c r="C117" s="85"/>
      <c r="D117" s="70"/>
      <c r="E117" s="77"/>
      <c r="F117" s="70"/>
      <c r="G117" s="72"/>
    </row>
    <row r="118" spans="1:7" s="73" customFormat="1" ht="13.5">
      <c r="A118" s="74"/>
      <c r="B118" s="78"/>
      <c r="C118" s="85"/>
      <c r="D118" s="70"/>
      <c r="E118" s="77"/>
      <c r="F118" s="70"/>
      <c r="G118" s="72"/>
    </row>
    <row r="119" spans="1:7" s="73" customFormat="1" ht="240">
      <c r="A119" s="74" t="s">
        <v>17</v>
      </c>
      <c r="B119" s="78"/>
      <c r="C119" s="79" t="s">
        <v>592</v>
      </c>
      <c r="D119" s="70"/>
      <c r="E119" s="77"/>
      <c r="F119" s="70"/>
      <c r="G119" s="72"/>
    </row>
    <row r="120" spans="1:7" s="73" customFormat="1" ht="15.75">
      <c r="A120" s="74"/>
      <c r="B120" s="78"/>
      <c r="C120" s="79" t="s">
        <v>593</v>
      </c>
      <c r="D120" s="70"/>
      <c r="E120" s="77"/>
      <c r="F120" s="70"/>
      <c r="G120" s="72"/>
    </row>
    <row r="121" spans="1:7" s="107" customFormat="1" ht="8.25" customHeight="1">
      <c r="A121" s="112"/>
      <c r="C121" s="125"/>
      <c r="D121" s="110"/>
      <c r="E121" s="120"/>
      <c r="F121" s="110"/>
      <c r="G121" s="111"/>
    </row>
    <row r="122" spans="1:7" s="107" customFormat="1" ht="13.5">
      <c r="A122" s="112"/>
      <c r="B122" s="949" t="s">
        <v>145</v>
      </c>
      <c r="C122" s="950" t="s">
        <v>155</v>
      </c>
      <c r="D122" s="110"/>
      <c r="E122" s="120"/>
      <c r="F122" s="110"/>
      <c r="G122" s="111"/>
    </row>
    <row r="123" spans="1:7" s="107" customFormat="1" ht="6.75" customHeight="1">
      <c r="A123" s="112"/>
      <c r="B123" s="949"/>
      <c r="C123" s="950"/>
      <c r="D123" s="110"/>
      <c r="E123" s="120"/>
      <c r="F123" s="110"/>
      <c r="G123" s="111"/>
    </row>
    <row r="124" spans="1:7" s="73" customFormat="1" ht="15">
      <c r="A124" s="74"/>
      <c r="B124" s="78"/>
      <c r="C124" s="943" t="s">
        <v>151</v>
      </c>
      <c r="D124" s="70"/>
      <c r="E124" s="77"/>
      <c r="F124" s="70"/>
      <c r="G124" s="72"/>
    </row>
    <row r="125" spans="1:7" s="73" customFormat="1" ht="30">
      <c r="A125" s="74"/>
      <c r="B125" s="78"/>
      <c r="C125" s="951" t="s">
        <v>236</v>
      </c>
      <c r="D125" s="70"/>
      <c r="E125" s="77"/>
      <c r="F125" s="70"/>
      <c r="G125" s="72"/>
    </row>
    <row r="126" spans="1:100" s="940" customFormat="1" ht="15">
      <c r="A126" s="929"/>
      <c r="B126" s="934" t="s">
        <v>493</v>
      </c>
      <c r="C126" s="935">
        <v>3</v>
      </c>
      <c r="D126" s="936" t="s">
        <v>13</v>
      </c>
      <c r="E126" s="3">
        <v>0</v>
      </c>
      <c r="F126" s="934" t="s">
        <v>14</v>
      </c>
      <c r="G126" s="5">
        <f>C126*E126</f>
        <v>0</v>
      </c>
      <c r="H126" s="937"/>
      <c r="I126" s="937"/>
      <c r="J126" s="937"/>
      <c r="K126" s="938"/>
      <c r="L126" s="938"/>
      <c r="M126" s="938"/>
      <c r="N126" s="938"/>
      <c r="O126" s="938"/>
      <c r="P126" s="939"/>
      <c r="Q126" s="939"/>
      <c r="R126" s="939"/>
      <c r="S126" s="939"/>
      <c r="T126" s="939"/>
      <c r="U126" s="939"/>
      <c r="V126" s="939"/>
      <c r="W126" s="939"/>
      <c r="X126" s="939"/>
      <c r="Y126" s="939"/>
      <c r="Z126" s="939"/>
      <c r="AA126" s="939"/>
      <c r="AB126" s="939"/>
      <c r="AC126" s="939"/>
      <c r="AD126" s="939"/>
      <c r="AE126" s="939"/>
      <c r="AF126" s="939"/>
      <c r="AG126" s="939"/>
      <c r="AH126" s="939"/>
      <c r="AI126" s="939"/>
      <c r="AJ126" s="939"/>
      <c r="AK126" s="939"/>
      <c r="AL126" s="939"/>
      <c r="AM126" s="939"/>
      <c r="AN126" s="939"/>
      <c r="AO126" s="939"/>
      <c r="AP126" s="939"/>
      <c r="AQ126" s="939"/>
      <c r="AR126" s="939"/>
      <c r="AS126" s="939"/>
      <c r="AT126" s="939"/>
      <c r="AU126" s="939"/>
      <c r="AV126" s="939"/>
      <c r="AW126" s="939"/>
      <c r="AX126" s="939"/>
      <c r="AY126" s="939"/>
      <c r="AZ126" s="939"/>
      <c r="BA126" s="939"/>
      <c r="BB126" s="939"/>
      <c r="BC126" s="939"/>
      <c r="BD126" s="939"/>
      <c r="BE126" s="939"/>
      <c r="BF126" s="939"/>
      <c r="BG126" s="939"/>
      <c r="BH126" s="939"/>
      <c r="BI126" s="939"/>
      <c r="BJ126" s="939"/>
      <c r="BK126" s="939"/>
      <c r="BL126" s="939"/>
      <c r="BM126" s="939"/>
      <c r="BN126" s="939"/>
      <c r="BO126" s="939"/>
      <c r="BP126" s="939"/>
      <c r="BQ126" s="939"/>
      <c r="BR126" s="939"/>
      <c r="BS126" s="939"/>
      <c r="BT126" s="939"/>
      <c r="BU126" s="939"/>
      <c r="BV126" s="939"/>
      <c r="BW126" s="939"/>
      <c r="BX126" s="939"/>
      <c r="BY126" s="939"/>
      <c r="BZ126" s="939"/>
      <c r="CA126" s="939"/>
      <c r="CB126" s="939"/>
      <c r="CC126" s="939"/>
      <c r="CD126" s="939"/>
      <c r="CE126" s="939"/>
      <c r="CF126" s="939"/>
      <c r="CG126" s="939"/>
      <c r="CH126" s="939"/>
      <c r="CI126" s="939"/>
      <c r="CJ126" s="939"/>
      <c r="CK126" s="939"/>
      <c r="CL126" s="939"/>
      <c r="CM126" s="939"/>
      <c r="CN126" s="939"/>
      <c r="CO126" s="939"/>
      <c r="CP126" s="939"/>
      <c r="CQ126" s="939"/>
      <c r="CR126" s="939"/>
      <c r="CS126" s="939"/>
      <c r="CT126" s="939"/>
      <c r="CU126" s="939"/>
      <c r="CV126" s="939"/>
    </row>
    <row r="127" spans="1:7" s="73" customFormat="1" ht="6" customHeight="1">
      <c r="A127" s="74"/>
      <c r="B127" s="78"/>
      <c r="C127" s="909"/>
      <c r="D127" s="70"/>
      <c r="E127" s="77"/>
      <c r="F127" s="70"/>
      <c r="G127" s="72"/>
    </row>
    <row r="128" spans="1:7" s="73" customFormat="1" ht="15">
      <c r="A128" s="74"/>
      <c r="B128" s="78"/>
      <c r="C128" s="943" t="s">
        <v>156</v>
      </c>
      <c r="D128" s="70"/>
      <c r="E128" s="77"/>
      <c r="F128" s="70"/>
      <c r="G128" s="72"/>
    </row>
    <row r="129" spans="1:7" s="73" customFormat="1" ht="21.75" customHeight="1">
      <c r="A129" s="74"/>
      <c r="B129" s="78"/>
      <c r="C129" s="951" t="s">
        <v>237</v>
      </c>
      <c r="D129" s="70"/>
      <c r="E129" s="77"/>
      <c r="F129" s="70"/>
      <c r="G129" s="72"/>
    </row>
    <row r="130" spans="1:100" s="940" customFormat="1" ht="15">
      <c r="A130" s="929"/>
      <c r="B130" s="934" t="s">
        <v>493</v>
      </c>
      <c r="C130" s="935">
        <v>1</v>
      </c>
      <c r="D130" s="936" t="s">
        <v>13</v>
      </c>
      <c r="E130" s="3">
        <v>0</v>
      </c>
      <c r="F130" s="934" t="s">
        <v>14</v>
      </c>
      <c r="G130" s="5">
        <f>C130*E130</f>
        <v>0</v>
      </c>
      <c r="H130" s="937"/>
      <c r="I130" s="937"/>
      <c r="J130" s="937"/>
      <c r="K130" s="938"/>
      <c r="L130" s="938"/>
      <c r="M130" s="938"/>
      <c r="N130" s="938"/>
      <c r="O130" s="938"/>
      <c r="P130" s="939"/>
      <c r="Q130" s="939"/>
      <c r="R130" s="939"/>
      <c r="S130" s="939"/>
      <c r="T130" s="939"/>
      <c r="U130" s="939"/>
      <c r="V130" s="939"/>
      <c r="W130" s="939"/>
      <c r="X130" s="939"/>
      <c r="Y130" s="939"/>
      <c r="Z130" s="939"/>
      <c r="AA130" s="939"/>
      <c r="AB130" s="939"/>
      <c r="AC130" s="939"/>
      <c r="AD130" s="939"/>
      <c r="AE130" s="939"/>
      <c r="AF130" s="939"/>
      <c r="AG130" s="939"/>
      <c r="AH130" s="939"/>
      <c r="AI130" s="939"/>
      <c r="AJ130" s="939"/>
      <c r="AK130" s="939"/>
      <c r="AL130" s="939"/>
      <c r="AM130" s="939"/>
      <c r="AN130" s="939"/>
      <c r="AO130" s="939"/>
      <c r="AP130" s="939"/>
      <c r="AQ130" s="939"/>
      <c r="AR130" s="939"/>
      <c r="AS130" s="939"/>
      <c r="AT130" s="939"/>
      <c r="AU130" s="939"/>
      <c r="AV130" s="939"/>
      <c r="AW130" s="939"/>
      <c r="AX130" s="939"/>
      <c r="AY130" s="939"/>
      <c r="AZ130" s="939"/>
      <c r="BA130" s="939"/>
      <c r="BB130" s="939"/>
      <c r="BC130" s="939"/>
      <c r="BD130" s="939"/>
      <c r="BE130" s="939"/>
      <c r="BF130" s="939"/>
      <c r="BG130" s="939"/>
      <c r="BH130" s="939"/>
      <c r="BI130" s="939"/>
      <c r="BJ130" s="939"/>
      <c r="BK130" s="939"/>
      <c r="BL130" s="939"/>
      <c r="BM130" s="939"/>
      <c r="BN130" s="939"/>
      <c r="BO130" s="939"/>
      <c r="BP130" s="939"/>
      <c r="BQ130" s="939"/>
      <c r="BR130" s="939"/>
      <c r="BS130" s="939"/>
      <c r="BT130" s="939"/>
      <c r="BU130" s="939"/>
      <c r="BV130" s="939"/>
      <c r="BW130" s="939"/>
      <c r="BX130" s="939"/>
      <c r="BY130" s="939"/>
      <c r="BZ130" s="939"/>
      <c r="CA130" s="939"/>
      <c r="CB130" s="939"/>
      <c r="CC130" s="939"/>
      <c r="CD130" s="939"/>
      <c r="CE130" s="939"/>
      <c r="CF130" s="939"/>
      <c r="CG130" s="939"/>
      <c r="CH130" s="939"/>
      <c r="CI130" s="939"/>
      <c r="CJ130" s="939"/>
      <c r="CK130" s="939"/>
      <c r="CL130" s="939"/>
      <c r="CM130" s="939"/>
      <c r="CN130" s="939"/>
      <c r="CO130" s="939"/>
      <c r="CP130" s="939"/>
      <c r="CQ130" s="939"/>
      <c r="CR130" s="939"/>
      <c r="CS130" s="939"/>
      <c r="CT130" s="939"/>
      <c r="CU130" s="939"/>
      <c r="CV130" s="939"/>
    </row>
    <row r="131" spans="1:100" s="940" customFormat="1" ht="13.5">
      <c r="A131" s="929"/>
      <c r="B131" s="934"/>
      <c r="C131" s="935"/>
      <c r="D131" s="936"/>
      <c r="E131" s="3"/>
      <c r="F131" s="934"/>
      <c r="G131" s="5"/>
      <c r="H131" s="937"/>
      <c r="I131" s="937"/>
      <c r="J131" s="937"/>
      <c r="K131" s="938"/>
      <c r="L131" s="938"/>
      <c r="M131" s="938"/>
      <c r="N131" s="938"/>
      <c r="O131" s="938"/>
      <c r="P131" s="939"/>
      <c r="Q131" s="939"/>
      <c r="R131" s="939"/>
      <c r="S131" s="939"/>
      <c r="T131" s="939"/>
      <c r="U131" s="939"/>
      <c r="V131" s="939"/>
      <c r="W131" s="939"/>
      <c r="X131" s="939"/>
      <c r="Y131" s="939"/>
      <c r="Z131" s="939"/>
      <c r="AA131" s="939"/>
      <c r="AB131" s="939"/>
      <c r="AC131" s="939"/>
      <c r="AD131" s="939"/>
      <c r="AE131" s="939"/>
      <c r="AF131" s="939"/>
      <c r="AG131" s="939"/>
      <c r="AH131" s="939"/>
      <c r="AI131" s="939"/>
      <c r="AJ131" s="939"/>
      <c r="AK131" s="939"/>
      <c r="AL131" s="939"/>
      <c r="AM131" s="939"/>
      <c r="AN131" s="939"/>
      <c r="AO131" s="939"/>
      <c r="AP131" s="939"/>
      <c r="AQ131" s="939"/>
      <c r="AR131" s="939"/>
      <c r="AS131" s="939"/>
      <c r="AT131" s="939"/>
      <c r="AU131" s="939"/>
      <c r="AV131" s="939"/>
      <c r="AW131" s="939"/>
      <c r="AX131" s="939"/>
      <c r="AY131" s="939"/>
      <c r="AZ131" s="939"/>
      <c r="BA131" s="939"/>
      <c r="BB131" s="939"/>
      <c r="BC131" s="939"/>
      <c r="BD131" s="939"/>
      <c r="BE131" s="939"/>
      <c r="BF131" s="939"/>
      <c r="BG131" s="939"/>
      <c r="BH131" s="939"/>
      <c r="BI131" s="939"/>
      <c r="BJ131" s="939"/>
      <c r="BK131" s="939"/>
      <c r="BL131" s="939"/>
      <c r="BM131" s="939"/>
      <c r="BN131" s="939"/>
      <c r="BO131" s="939"/>
      <c r="BP131" s="939"/>
      <c r="BQ131" s="939"/>
      <c r="BR131" s="939"/>
      <c r="BS131" s="939"/>
      <c r="BT131" s="939"/>
      <c r="BU131" s="939"/>
      <c r="BV131" s="939"/>
      <c r="BW131" s="939"/>
      <c r="BX131" s="939"/>
      <c r="BY131" s="939"/>
      <c r="BZ131" s="939"/>
      <c r="CA131" s="939"/>
      <c r="CB131" s="939"/>
      <c r="CC131" s="939"/>
      <c r="CD131" s="939"/>
      <c r="CE131" s="939"/>
      <c r="CF131" s="939"/>
      <c r="CG131" s="939"/>
      <c r="CH131" s="939"/>
      <c r="CI131" s="939"/>
      <c r="CJ131" s="939"/>
      <c r="CK131" s="939"/>
      <c r="CL131" s="939"/>
      <c r="CM131" s="939"/>
      <c r="CN131" s="939"/>
      <c r="CO131" s="939"/>
      <c r="CP131" s="939"/>
      <c r="CQ131" s="939"/>
      <c r="CR131" s="939"/>
      <c r="CS131" s="939"/>
      <c r="CT131" s="939"/>
      <c r="CU131" s="939"/>
      <c r="CV131" s="939"/>
    </row>
    <row r="132" spans="1:7" s="107" customFormat="1" ht="13.5">
      <c r="A132" s="112"/>
      <c r="B132" s="949" t="s">
        <v>146</v>
      </c>
      <c r="C132" s="950" t="s">
        <v>154</v>
      </c>
      <c r="D132" s="110"/>
      <c r="E132" s="120"/>
      <c r="F132" s="110"/>
      <c r="G132" s="111"/>
    </row>
    <row r="133" spans="1:7" s="84" customFormat="1" ht="15">
      <c r="A133" s="910"/>
      <c r="B133" s="911" t="s">
        <v>580</v>
      </c>
      <c r="C133" s="912">
        <v>16</v>
      </c>
      <c r="D133" s="913" t="s">
        <v>13</v>
      </c>
      <c r="E133" s="914"/>
      <c r="F133" s="913" t="s">
        <v>14</v>
      </c>
      <c r="G133" s="83">
        <f>C133*E133</f>
        <v>0</v>
      </c>
    </row>
    <row r="134" spans="1:7" s="73" customFormat="1" ht="13.5">
      <c r="A134" s="74"/>
      <c r="B134" s="78"/>
      <c r="C134" s="126"/>
      <c r="D134" s="70"/>
      <c r="E134" s="77"/>
      <c r="F134" s="70"/>
      <c r="G134" s="72"/>
    </row>
    <row r="135" spans="1:7" s="73" customFormat="1" ht="120">
      <c r="A135" s="74" t="s">
        <v>19</v>
      </c>
      <c r="B135" s="68"/>
      <c r="C135" s="79" t="s">
        <v>594</v>
      </c>
      <c r="D135" s="70"/>
      <c r="E135" s="77"/>
      <c r="F135" s="70"/>
      <c r="G135" s="72"/>
    </row>
    <row r="136" spans="1:7" s="73" customFormat="1" ht="15">
      <c r="A136" s="74"/>
      <c r="B136" s="78"/>
      <c r="C136" s="952" t="s">
        <v>113</v>
      </c>
      <c r="D136" s="70"/>
      <c r="E136" s="77"/>
      <c r="F136" s="70"/>
      <c r="G136" s="72"/>
    </row>
    <row r="137" spans="1:7" s="73" customFormat="1" ht="6.75" customHeight="1">
      <c r="A137" s="74"/>
      <c r="B137" s="68"/>
      <c r="C137" s="891"/>
      <c r="D137" s="70"/>
      <c r="E137" s="77"/>
      <c r="F137" s="70"/>
      <c r="G137" s="72"/>
    </row>
    <row r="138" spans="1:7" s="84" customFormat="1" ht="13.5">
      <c r="A138" s="74"/>
      <c r="B138" s="75" t="s">
        <v>114</v>
      </c>
      <c r="C138" s="953">
        <v>1575</v>
      </c>
      <c r="D138" s="67" t="s">
        <v>13</v>
      </c>
      <c r="E138" s="82"/>
      <c r="F138" s="67" t="s">
        <v>14</v>
      </c>
      <c r="G138" s="89">
        <f>C138*E138</f>
        <v>0</v>
      </c>
    </row>
    <row r="139" spans="1:7" s="84" customFormat="1" ht="13.5">
      <c r="A139" s="74"/>
      <c r="B139" s="75"/>
      <c r="C139" s="953"/>
      <c r="D139" s="67"/>
      <c r="E139" s="82"/>
      <c r="F139" s="67"/>
      <c r="G139" s="89"/>
    </row>
    <row r="140" spans="1:7" s="84" customFormat="1" ht="226.5">
      <c r="A140" s="112" t="s">
        <v>24</v>
      </c>
      <c r="B140" s="954"/>
      <c r="C140" s="79" t="s">
        <v>595</v>
      </c>
      <c r="D140" s="67"/>
      <c r="E140" s="82"/>
      <c r="F140" s="67"/>
      <c r="G140" s="89"/>
    </row>
    <row r="141" spans="1:7" s="84" customFormat="1" ht="13.5">
      <c r="A141" s="112"/>
      <c r="B141" s="954"/>
      <c r="C141" s="955"/>
      <c r="D141" s="67"/>
      <c r="E141" s="82"/>
      <c r="F141" s="67"/>
      <c r="G141" s="89"/>
    </row>
    <row r="142" spans="1:7" s="84" customFormat="1" ht="15">
      <c r="A142" s="74"/>
      <c r="B142" s="954"/>
      <c r="C142" s="955" t="s">
        <v>275</v>
      </c>
      <c r="D142" s="110"/>
      <c r="E142" s="120"/>
      <c r="F142" s="110"/>
      <c r="G142" s="111"/>
    </row>
    <row r="143" spans="1:7" s="84" customFormat="1" ht="15">
      <c r="A143" s="74"/>
      <c r="B143" s="954" t="s">
        <v>580</v>
      </c>
      <c r="C143" s="956">
        <v>55</v>
      </c>
      <c r="D143" s="108" t="s">
        <v>13</v>
      </c>
      <c r="E143" s="957"/>
      <c r="F143" s="108" t="s">
        <v>14</v>
      </c>
      <c r="G143" s="957">
        <f>C143*E143</f>
        <v>0</v>
      </c>
    </row>
    <row r="144" spans="1:7" s="84" customFormat="1" ht="15">
      <c r="A144" s="74"/>
      <c r="B144" s="954"/>
      <c r="C144" s="955" t="s">
        <v>276</v>
      </c>
      <c r="D144" s="110"/>
      <c r="E144" s="120"/>
      <c r="F144" s="110"/>
      <c r="G144" s="111"/>
    </row>
    <row r="145" spans="1:7" s="73" customFormat="1" ht="13.5">
      <c r="A145" s="74"/>
      <c r="B145" s="954" t="s">
        <v>12</v>
      </c>
      <c r="C145" s="956">
        <v>40</v>
      </c>
      <c r="D145" s="108" t="s">
        <v>13</v>
      </c>
      <c r="E145" s="957"/>
      <c r="F145" s="108" t="s">
        <v>14</v>
      </c>
      <c r="G145" s="957">
        <f>C145*E145</f>
        <v>0</v>
      </c>
    </row>
    <row r="146" spans="1:7" s="73" customFormat="1" ht="13.5">
      <c r="A146" s="92"/>
      <c r="B146" s="93"/>
      <c r="C146" s="97"/>
      <c r="D146" s="94"/>
      <c r="E146" s="95"/>
      <c r="F146" s="94"/>
      <c r="G146" s="96"/>
    </row>
    <row r="147" spans="1:7" s="73" customFormat="1" ht="13.5">
      <c r="A147" s="74"/>
      <c r="B147" s="78"/>
      <c r="C147" s="69"/>
      <c r="D147" s="70"/>
      <c r="E147" s="77"/>
      <c r="F147" s="70"/>
      <c r="G147" s="72"/>
    </row>
    <row r="148" spans="1:7" s="131" customFormat="1" ht="30">
      <c r="A148" s="74" t="s">
        <v>36</v>
      </c>
      <c r="B148" s="88"/>
      <c r="C148" s="127" t="s">
        <v>38</v>
      </c>
      <c r="D148" s="128"/>
      <c r="E148" s="129"/>
      <c r="F148" s="74" t="s">
        <v>14</v>
      </c>
      <c r="G148" s="130">
        <f>SUM(G82:G146)</f>
        <v>0</v>
      </c>
    </row>
    <row r="149" spans="1:7" s="73" customFormat="1" ht="13.5">
      <c r="A149" s="92"/>
      <c r="B149" s="93"/>
      <c r="C149" s="97"/>
      <c r="D149" s="94"/>
      <c r="E149" s="95"/>
      <c r="F149" s="94"/>
      <c r="G149" s="96"/>
    </row>
    <row r="150" spans="1:7" s="73" customFormat="1" ht="13.5">
      <c r="A150" s="153"/>
      <c r="B150" s="154"/>
      <c r="C150" s="267"/>
      <c r="D150" s="226"/>
      <c r="E150" s="230"/>
      <c r="F150" s="226"/>
      <c r="G150" s="86"/>
    </row>
    <row r="151" spans="1:7" s="84" customFormat="1" ht="15">
      <c r="A151" s="74" t="s">
        <v>39</v>
      </c>
      <c r="B151" s="78"/>
      <c r="C151" s="132" t="s">
        <v>147</v>
      </c>
      <c r="D151" s="67"/>
      <c r="E151" s="82"/>
      <c r="F151" s="67"/>
      <c r="G151" s="89"/>
    </row>
    <row r="152" spans="1:7" s="84" customFormat="1" ht="13.5">
      <c r="A152" s="74"/>
      <c r="B152" s="78"/>
      <c r="C152" s="132"/>
      <c r="D152" s="67"/>
      <c r="E152" s="82"/>
      <c r="F152" s="67"/>
      <c r="G152" s="89"/>
    </row>
    <row r="153" spans="1:7" s="73" customFormat="1" ht="210">
      <c r="A153" s="910" t="s">
        <v>11</v>
      </c>
      <c r="B153" s="915"/>
      <c r="C153" s="955" t="s">
        <v>596</v>
      </c>
      <c r="D153" s="917"/>
      <c r="E153" s="918"/>
      <c r="F153" s="917"/>
      <c r="G153" s="919"/>
    </row>
    <row r="154" spans="1:7" s="73" customFormat="1" ht="30">
      <c r="A154" s="910"/>
      <c r="B154" s="915"/>
      <c r="C154" s="125" t="s">
        <v>158</v>
      </c>
      <c r="D154" s="917"/>
      <c r="E154" s="918"/>
      <c r="F154" s="917"/>
      <c r="G154" s="919"/>
    </row>
    <row r="155" spans="1:7" s="73" customFormat="1" ht="8.25" customHeight="1">
      <c r="A155" s="910"/>
      <c r="B155" s="915"/>
      <c r="C155" s="958"/>
      <c r="D155" s="917"/>
      <c r="E155" s="918"/>
      <c r="F155" s="917"/>
      <c r="G155" s="919"/>
    </row>
    <row r="156" spans="1:7" s="164" customFormat="1" ht="13.5">
      <c r="A156" s="100"/>
      <c r="B156" s="75" t="s">
        <v>23</v>
      </c>
      <c r="C156" s="268">
        <v>1</v>
      </c>
      <c r="D156" s="67" t="s">
        <v>13</v>
      </c>
      <c r="E156" s="82"/>
      <c r="F156" s="67" t="s">
        <v>14</v>
      </c>
      <c r="G156" s="89">
        <f>C156*E156</f>
        <v>0</v>
      </c>
    </row>
    <row r="157" spans="1:7" s="164" customFormat="1" ht="13.5">
      <c r="A157" s="100"/>
      <c r="B157" s="75"/>
      <c r="C157" s="268"/>
      <c r="D157" s="67"/>
      <c r="E157" s="82"/>
      <c r="F157" s="67"/>
      <c r="G157" s="89"/>
    </row>
    <row r="158" spans="1:100" s="968" customFormat="1" ht="15.75">
      <c r="A158" s="959"/>
      <c r="B158" s="960"/>
      <c r="C158" s="961" t="s">
        <v>90</v>
      </c>
      <c r="D158" s="962"/>
      <c r="E158" s="963"/>
      <c r="F158" s="962"/>
      <c r="G158" s="964"/>
      <c r="H158" s="965"/>
      <c r="I158" s="965"/>
      <c r="J158" s="965"/>
      <c r="K158" s="966"/>
      <c r="L158" s="966"/>
      <c r="M158" s="966"/>
      <c r="N158" s="966"/>
      <c r="O158" s="966"/>
      <c r="P158" s="967"/>
      <c r="Q158" s="967"/>
      <c r="R158" s="967"/>
      <c r="S158" s="967"/>
      <c r="T158" s="967"/>
      <c r="U158" s="967"/>
      <c r="V158" s="967"/>
      <c r="W158" s="967"/>
      <c r="X158" s="967"/>
      <c r="Y158" s="967"/>
      <c r="Z158" s="967"/>
      <c r="AA158" s="967"/>
      <c r="AB158" s="967"/>
      <c r="AC158" s="967"/>
      <c r="AD158" s="967"/>
      <c r="AE158" s="967"/>
      <c r="AF158" s="967"/>
      <c r="AG158" s="967"/>
      <c r="AH158" s="967"/>
      <c r="AI158" s="967"/>
      <c r="AJ158" s="967"/>
      <c r="AK158" s="967"/>
      <c r="AL158" s="967"/>
      <c r="AM158" s="967"/>
      <c r="AN158" s="967"/>
      <c r="AO158" s="967"/>
      <c r="AP158" s="967"/>
      <c r="AQ158" s="967"/>
      <c r="AR158" s="967"/>
      <c r="AS158" s="967"/>
      <c r="AT158" s="967"/>
      <c r="AU158" s="967"/>
      <c r="AV158" s="967"/>
      <c r="AW158" s="967"/>
      <c r="AX158" s="967"/>
      <c r="AY158" s="967"/>
      <c r="AZ158" s="967"/>
      <c r="BA158" s="967"/>
      <c r="BB158" s="967"/>
      <c r="BC158" s="967"/>
      <c r="BD158" s="967"/>
      <c r="BE158" s="967"/>
      <c r="BF158" s="967"/>
      <c r="BG158" s="967"/>
      <c r="BH158" s="967"/>
      <c r="BI158" s="967"/>
      <c r="BJ158" s="967"/>
      <c r="BK158" s="967"/>
      <c r="BL158" s="967"/>
      <c r="BM158" s="967"/>
      <c r="BN158" s="967"/>
      <c r="BO158" s="967"/>
      <c r="BP158" s="967"/>
      <c r="BQ158" s="967"/>
      <c r="BR158" s="967"/>
      <c r="BS158" s="967"/>
      <c r="BT158" s="967"/>
      <c r="BU158" s="967"/>
      <c r="BV158" s="967"/>
      <c r="BW158" s="967"/>
      <c r="BX158" s="967"/>
      <c r="BY158" s="967"/>
      <c r="BZ158" s="967"/>
      <c r="CA158" s="967"/>
      <c r="CB158" s="967"/>
      <c r="CC158" s="967"/>
      <c r="CD158" s="967"/>
      <c r="CE158" s="967"/>
      <c r="CF158" s="967"/>
      <c r="CG158" s="967"/>
      <c r="CH158" s="967"/>
      <c r="CI158" s="967"/>
      <c r="CJ158" s="967"/>
      <c r="CK158" s="967"/>
      <c r="CL158" s="967"/>
      <c r="CM158" s="967"/>
      <c r="CN158" s="967"/>
      <c r="CO158" s="967"/>
      <c r="CP158" s="967"/>
      <c r="CQ158" s="967"/>
      <c r="CR158" s="967"/>
      <c r="CS158" s="967"/>
      <c r="CT158" s="967"/>
      <c r="CU158" s="967"/>
      <c r="CV158" s="967"/>
    </row>
    <row r="159" spans="1:100" s="968" customFormat="1" ht="15.75">
      <c r="A159" s="959"/>
      <c r="B159" s="960"/>
      <c r="C159" s="969" t="s">
        <v>91</v>
      </c>
      <c r="D159" s="962"/>
      <c r="E159" s="963"/>
      <c r="F159" s="962"/>
      <c r="G159" s="964"/>
      <c r="H159" s="965"/>
      <c r="I159" s="965"/>
      <c r="J159" s="965"/>
      <c r="K159" s="966"/>
      <c r="L159" s="966"/>
      <c r="M159" s="966"/>
      <c r="N159" s="966"/>
      <c r="O159" s="966"/>
      <c r="P159" s="967"/>
      <c r="Q159" s="967"/>
      <c r="R159" s="967"/>
      <c r="S159" s="967"/>
      <c r="T159" s="967"/>
      <c r="U159" s="967"/>
      <c r="V159" s="967"/>
      <c r="W159" s="967"/>
      <c r="X159" s="967"/>
      <c r="Y159" s="967"/>
      <c r="Z159" s="967"/>
      <c r="AA159" s="967"/>
      <c r="AB159" s="967"/>
      <c r="AC159" s="967"/>
      <c r="AD159" s="967"/>
      <c r="AE159" s="967"/>
      <c r="AF159" s="967"/>
      <c r="AG159" s="967"/>
      <c r="AH159" s="967"/>
      <c r="AI159" s="967"/>
      <c r="AJ159" s="967"/>
      <c r="AK159" s="967"/>
      <c r="AL159" s="967"/>
      <c r="AM159" s="967"/>
      <c r="AN159" s="967"/>
      <c r="AO159" s="967"/>
      <c r="AP159" s="967"/>
      <c r="AQ159" s="967"/>
      <c r="AR159" s="967"/>
      <c r="AS159" s="967"/>
      <c r="AT159" s="967"/>
      <c r="AU159" s="967"/>
      <c r="AV159" s="967"/>
      <c r="AW159" s="967"/>
      <c r="AX159" s="967"/>
      <c r="AY159" s="967"/>
      <c r="AZ159" s="967"/>
      <c r="BA159" s="967"/>
      <c r="BB159" s="967"/>
      <c r="BC159" s="967"/>
      <c r="BD159" s="967"/>
      <c r="BE159" s="967"/>
      <c r="BF159" s="967"/>
      <c r="BG159" s="967"/>
      <c r="BH159" s="967"/>
      <c r="BI159" s="967"/>
      <c r="BJ159" s="967"/>
      <c r="BK159" s="967"/>
      <c r="BL159" s="967"/>
      <c r="BM159" s="967"/>
      <c r="BN159" s="967"/>
      <c r="BO159" s="967"/>
      <c r="BP159" s="967"/>
      <c r="BQ159" s="967"/>
      <c r="BR159" s="967"/>
      <c r="BS159" s="967"/>
      <c r="BT159" s="967"/>
      <c r="BU159" s="967"/>
      <c r="BV159" s="967"/>
      <c r="BW159" s="967"/>
      <c r="BX159" s="967"/>
      <c r="BY159" s="967"/>
      <c r="BZ159" s="967"/>
      <c r="CA159" s="967"/>
      <c r="CB159" s="967"/>
      <c r="CC159" s="967"/>
      <c r="CD159" s="967"/>
      <c r="CE159" s="967"/>
      <c r="CF159" s="967"/>
      <c r="CG159" s="967"/>
      <c r="CH159" s="967"/>
      <c r="CI159" s="967"/>
      <c r="CJ159" s="967"/>
      <c r="CK159" s="967"/>
      <c r="CL159" s="967"/>
      <c r="CM159" s="967"/>
      <c r="CN159" s="967"/>
      <c r="CO159" s="967"/>
      <c r="CP159" s="967"/>
      <c r="CQ159" s="967"/>
      <c r="CR159" s="967"/>
      <c r="CS159" s="967"/>
      <c r="CT159" s="967"/>
      <c r="CU159" s="967"/>
      <c r="CV159" s="967"/>
    </row>
    <row r="160" spans="1:100" s="968" customFormat="1" ht="15.75">
      <c r="A160" s="959"/>
      <c r="B160" s="960"/>
      <c r="C160" s="969" t="s">
        <v>92</v>
      </c>
      <c r="D160" s="962"/>
      <c r="E160" s="963"/>
      <c r="F160" s="962"/>
      <c r="G160" s="964"/>
      <c r="H160" s="965"/>
      <c r="I160" s="965"/>
      <c r="J160" s="965"/>
      <c r="K160" s="966"/>
      <c r="L160" s="966"/>
      <c r="M160" s="966"/>
      <c r="N160" s="966"/>
      <c r="O160" s="966"/>
      <c r="P160" s="967"/>
      <c r="Q160" s="967"/>
      <c r="R160" s="967"/>
      <c r="S160" s="967"/>
      <c r="T160" s="967"/>
      <c r="U160" s="967"/>
      <c r="V160" s="967"/>
      <c r="W160" s="967"/>
      <c r="X160" s="967"/>
      <c r="Y160" s="967"/>
      <c r="Z160" s="967"/>
      <c r="AA160" s="967"/>
      <c r="AB160" s="967"/>
      <c r="AC160" s="967"/>
      <c r="AD160" s="967"/>
      <c r="AE160" s="967"/>
      <c r="AF160" s="967"/>
      <c r="AG160" s="967"/>
      <c r="AH160" s="967"/>
      <c r="AI160" s="967"/>
      <c r="AJ160" s="967"/>
      <c r="AK160" s="967"/>
      <c r="AL160" s="967"/>
      <c r="AM160" s="967"/>
      <c r="AN160" s="967"/>
      <c r="AO160" s="967"/>
      <c r="AP160" s="967"/>
      <c r="AQ160" s="967"/>
      <c r="AR160" s="967"/>
      <c r="AS160" s="967"/>
      <c r="AT160" s="967"/>
      <c r="AU160" s="967"/>
      <c r="AV160" s="967"/>
      <c r="AW160" s="967"/>
      <c r="AX160" s="967"/>
      <c r="AY160" s="967"/>
      <c r="AZ160" s="967"/>
      <c r="BA160" s="967"/>
      <c r="BB160" s="967"/>
      <c r="BC160" s="967"/>
      <c r="BD160" s="967"/>
      <c r="BE160" s="967"/>
      <c r="BF160" s="967"/>
      <c r="BG160" s="967"/>
      <c r="BH160" s="967"/>
      <c r="BI160" s="967"/>
      <c r="BJ160" s="967"/>
      <c r="BK160" s="967"/>
      <c r="BL160" s="967"/>
      <c r="BM160" s="967"/>
      <c r="BN160" s="967"/>
      <c r="BO160" s="967"/>
      <c r="BP160" s="967"/>
      <c r="BQ160" s="967"/>
      <c r="BR160" s="967"/>
      <c r="BS160" s="967"/>
      <c r="BT160" s="967"/>
      <c r="BU160" s="967"/>
      <c r="BV160" s="967"/>
      <c r="BW160" s="967"/>
      <c r="BX160" s="967"/>
      <c r="BY160" s="967"/>
      <c r="BZ160" s="967"/>
      <c r="CA160" s="967"/>
      <c r="CB160" s="967"/>
      <c r="CC160" s="967"/>
      <c r="CD160" s="967"/>
      <c r="CE160" s="967"/>
      <c r="CF160" s="967"/>
      <c r="CG160" s="967"/>
      <c r="CH160" s="967"/>
      <c r="CI160" s="967"/>
      <c r="CJ160" s="967"/>
      <c r="CK160" s="967"/>
      <c r="CL160" s="967"/>
      <c r="CM160" s="967"/>
      <c r="CN160" s="967"/>
      <c r="CO160" s="967"/>
      <c r="CP160" s="967"/>
      <c r="CQ160" s="967"/>
      <c r="CR160" s="967"/>
      <c r="CS160" s="967"/>
      <c r="CT160" s="967"/>
      <c r="CU160" s="967"/>
      <c r="CV160" s="967"/>
    </row>
    <row r="161" spans="1:100" s="968" customFormat="1" ht="15.75">
      <c r="A161" s="959"/>
      <c r="B161" s="960"/>
      <c r="C161" s="969" t="s">
        <v>93</v>
      </c>
      <c r="D161" s="962"/>
      <c r="E161" s="963"/>
      <c r="F161" s="962"/>
      <c r="G161" s="964"/>
      <c r="H161" s="965"/>
      <c r="I161" s="965"/>
      <c r="J161" s="965"/>
      <c r="K161" s="966"/>
      <c r="L161" s="966"/>
      <c r="M161" s="966"/>
      <c r="N161" s="966"/>
      <c r="O161" s="966"/>
      <c r="P161" s="967"/>
      <c r="Q161" s="967"/>
      <c r="R161" s="967"/>
      <c r="S161" s="967"/>
      <c r="T161" s="967"/>
      <c r="U161" s="967"/>
      <c r="V161" s="967"/>
      <c r="W161" s="967"/>
      <c r="X161" s="967"/>
      <c r="Y161" s="967"/>
      <c r="Z161" s="967"/>
      <c r="AA161" s="967"/>
      <c r="AB161" s="967"/>
      <c r="AC161" s="967"/>
      <c r="AD161" s="967"/>
      <c r="AE161" s="967"/>
      <c r="AF161" s="967"/>
      <c r="AG161" s="967"/>
      <c r="AH161" s="967"/>
      <c r="AI161" s="967"/>
      <c r="AJ161" s="967"/>
      <c r="AK161" s="967"/>
      <c r="AL161" s="967"/>
      <c r="AM161" s="967"/>
      <c r="AN161" s="967"/>
      <c r="AO161" s="967"/>
      <c r="AP161" s="967"/>
      <c r="AQ161" s="967"/>
      <c r="AR161" s="967"/>
      <c r="AS161" s="967"/>
      <c r="AT161" s="967"/>
      <c r="AU161" s="967"/>
      <c r="AV161" s="967"/>
      <c r="AW161" s="967"/>
      <c r="AX161" s="967"/>
      <c r="AY161" s="967"/>
      <c r="AZ161" s="967"/>
      <c r="BA161" s="967"/>
      <c r="BB161" s="967"/>
      <c r="BC161" s="967"/>
      <c r="BD161" s="967"/>
      <c r="BE161" s="967"/>
      <c r="BF161" s="967"/>
      <c r="BG161" s="967"/>
      <c r="BH161" s="967"/>
      <c r="BI161" s="967"/>
      <c r="BJ161" s="967"/>
      <c r="BK161" s="967"/>
      <c r="BL161" s="967"/>
      <c r="BM161" s="967"/>
      <c r="BN161" s="967"/>
      <c r="BO161" s="967"/>
      <c r="BP161" s="967"/>
      <c r="BQ161" s="967"/>
      <c r="BR161" s="967"/>
      <c r="BS161" s="967"/>
      <c r="BT161" s="967"/>
      <c r="BU161" s="967"/>
      <c r="BV161" s="967"/>
      <c r="BW161" s="967"/>
      <c r="BX161" s="967"/>
      <c r="BY161" s="967"/>
      <c r="BZ161" s="967"/>
      <c r="CA161" s="967"/>
      <c r="CB161" s="967"/>
      <c r="CC161" s="967"/>
      <c r="CD161" s="967"/>
      <c r="CE161" s="967"/>
      <c r="CF161" s="967"/>
      <c r="CG161" s="967"/>
      <c r="CH161" s="967"/>
      <c r="CI161" s="967"/>
      <c r="CJ161" s="967"/>
      <c r="CK161" s="967"/>
      <c r="CL161" s="967"/>
      <c r="CM161" s="967"/>
      <c r="CN161" s="967"/>
      <c r="CO161" s="967"/>
      <c r="CP161" s="967"/>
      <c r="CQ161" s="967"/>
      <c r="CR161" s="967"/>
      <c r="CS161" s="967"/>
      <c r="CT161" s="967"/>
      <c r="CU161" s="967"/>
      <c r="CV161" s="967"/>
    </row>
    <row r="162" spans="1:7" s="84" customFormat="1" ht="13.5">
      <c r="A162" s="74"/>
      <c r="B162" s="78"/>
      <c r="C162" s="132"/>
      <c r="D162" s="67"/>
      <c r="E162" s="82"/>
      <c r="F162" s="67"/>
      <c r="G162" s="89"/>
    </row>
    <row r="163" spans="1:7" s="134" customFormat="1" ht="397.5">
      <c r="A163" s="112" t="s">
        <v>15</v>
      </c>
      <c r="B163" s="970"/>
      <c r="C163" s="955" t="s">
        <v>597</v>
      </c>
      <c r="D163" s="110"/>
      <c r="E163" s="111"/>
      <c r="F163" s="110"/>
      <c r="G163" s="120"/>
    </row>
    <row r="164" spans="1:7" s="134" customFormat="1" ht="105">
      <c r="A164" s="112"/>
      <c r="B164" s="970"/>
      <c r="C164" s="955" t="s">
        <v>239</v>
      </c>
      <c r="D164" s="110"/>
      <c r="E164" s="111"/>
      <c r="F164" s="110"/>
      <c r="G164" s="120"/>
    </row>
    <row r="165" spans="1:7" s="134" customFormat="1" ht="30">
      <c r="A165" s="112"/>
      <c r="B165" s="970"/>
      <c r="C165" s="955" t="s">
        <v>159</v>
      </c>
      <c r="D165" s="110"/>
      <c r="E165" s="111"/>
      <c r="F165" s="110"/>
      <c r="G165" s="120"/>
    </row>
    <row r="166" spans="1:7" s="134" customFormat="1" ht="13.5">
      <c r="A166" s="112"/>
      <c r="B166" s="970"/>
      <c r="C166" s="955"/>
      <c r="D166" s="110"/>
      <c r="E166" s="111"/>
      <c r="F166" s="110"/>
      <c r="G166" s="120"/>
    </row>
    <row r="167" spans="1:7" s="135" customFormat="1" ht="13.5">
      <c r="A167" s="106"/>
      <c r="B167" s="971" t="s">
        <v>23</v>
      </c>
      <c r="C167" s="972">
        <v>1</v>
      </c>
      <c r="D167" s="956" t="s">
        <v>13</v>
      </c>
      <c r="E167" s="119"/>
      <c r="F167" s="956" t="s">
        <v>14</v>
      </c>
      <c r="G167" s="119">
        <f>C167*E167</f>
        <v>0</v>
      </c>
    </row>
    <row r="168" spans="1:7" s="116" customFormat="1" ht="13.5">
      <c r="A168" s="106"/>
      <c r="B168" s="114"/>
      <c r="C168" s="136"/>
      <c r="D168" s="115"/>
      <c r="E168" s="111"/>
      <c r="F168" s="115"/>
      <c r="G168" s="137"/>
    </row>
    <row r="169" spans="1:100" s="968" customFormat="1" ht="15.75">
      <c r="A169" s="959"/>
      <c r="B169" s="960"/>
      <c r="C169" s="961" t="s">
        <v>90</v>
      </c>
      <c r="D169" s="962"/>
      <c r="E169" s="963"/>
      <c r="F169" s="962"/>
      <c r="G169" s="964"/>
      <c r="H169" s="965"/>
      <c r="I169" s="965"/>
      <c r="J169" s="965"/>
      <c r="K169" s="966"/>
      <c r="L169" s="966"/>
      <c r="M169" s="966"/>
      <c r="N169" s="966"/>
      <c r="O169" s="966"/>
      <c r="P169" s="967"/>
      <c r="Q169" s="967"/>
      <c r="R169" s="967"/>
      <c r="S169" s="967"/>
      <c r="T169" s="967"/>
      <c r="U169" s="967"/>
      <c r="V169" s="967"/>
      <c r="W169" s="967"/>
      <c r="X169" s="967"/>
      <c r="Y169" s="967"/>
      <c r="Z169" s="967"/>
      <c r="AA169" s="967"/>
      <c r="AB169" s="967"/>
      <c r="AC169" s="967"/>
      <c r="AD169" s="967"/>
      <c r="AE169" s="967"/>
      <c r="AF169" s="967"/>
      <c r="AG169" s="967"/>
      <c r="AH169" s="967"/>
      <c r="AI169" s="967"/>
      <c r="AJ169" s="967"/>
      <c r="AK169" s="967"/>
      <c r="AL169" s="967"/>
      <c r="AM169" s="967"/>
      <c r="AN169" s="967"/>
      <c r="AO169" s="967"/>
      <c r="AP169" s="967"/>
      <c r="AQ169" s="967"/>
      <c r="AR169" s="967"/>
      <c r="AS169" s="967"/>
      <c r="AT169" s="967"/>
      <c r="AU169" s="967"/>
      <c r="AV169" s="967"/>
      <c r="AW169" s="967"/>
      <c r="AX169" s="967"/>
      <c r="AY169" s="967"/>
      <c r="AZ169" s="967"/>
      <c r="BA169" s="967"/>
      <c r="BB169" s="967"/>
      <c r="BC169" s="967"/>
      <c r="BD169" s="967"/>
      <c r="BE169" s="967"/>
      <c r="BF169" s="967"/>
      <c r="BG169" s="967"/>
      <c r="BH169" s="967"/>
      <c r="BI169" s="967"/>
      <c r="BJ169" s="967"/>
      <c r="BK169" s="967"/>
      <c r="BL169" s="967"/>
      <c r="BM169" s="967"/>
      <c r="BN169" s="967"/>
      <c r="BO169" s="967"/>
      <c r="BP169" s="967"/>
      <c r="BQ169" s="967"/>
      <c r="BR169" s="967"/>
      <c r="BS169" s="967"/>
      <c r="BT169" s="967"/>
      <c r="BU169" s="967"/>
      <c r="BV169" s="967"/>
      <c r="BW169" s="967"/>
      <c r="BX169" s="967"/>
      <c r="BY169" s="967"/>
      <c r="BZ169" s="967"/>
      <c r="CA169" s="967"/>
      <c r="CB169" s="967"/>
      <c r="CC169" s="967"/>
      <c r="CD169" s="967"/>
      <c r="CE169" s="967"/>
      <c r="CF169" s="967"/>
      <c r="CG169" s="967"/>
      <c r="CH169" s="967"/>
      <c r="CI169" s="967"/>
      <c r="CJ169" s="967"/>
      <c r="CK169" s="967"/>
      <c r="CL169" s="967"/>
      <c r="CM169" s="967"/>
      <c r="CN169" s="967"/>
      <c r="CO169" s="967"/>
      <c r="CP169" s="967"/>
      <c r="CQ169" s="967"/>
      <c r="CR169" s="967"/>
      <c r="CS169" s="967"/>
      <c r="CT169" s="967"/>
      <c r="CU169" s="967"/>
      <c r="CV169" s="967"/>
    </row>
    <row r="170" spans="1:100" s="968" customFormat="1" ht="15.75">
      <c r="A170" s="959"/>
      <c r="B170" s="960"/>
      <c r="C170" s="969" t="s">
        <v>91</v>
      </c>
      <c r="D170" s="962"/>
      <c r="E170" s="963"/>
      <c r="F170" s="962"/>
      <c r="G170" s="964"/>
      <c r="H170" s="965"/>
      <c r="I170" s="965"/>
      <c r="J170" s="965"/>
      <c r="K170" s="966"/>
      <c r="L170" s="966"/>
      <c r="M170" s="966"/>
      <c r="N170" s="966"/>
      <c r="O170" s="966"/>
      <c r="P170" s="967"/>
      <c r="Q170" s="967"/>
      <c r="R170" s="967"/>
      <c r="S170" s="967"/>
      <c r="T170" s="967"/>
      <c r="U170" s="967"/>
      <c r="V170" s="967"/>
      <c r="W170" s="967"/>
      <c r="X170" s="967"/>
      <c r="Y170" s="967"/>
      <c r="Z170" s="967"/>
      <c r="AA170" s="967"/>
      <c r="AB170" s="967"/>
      <c r="AC170" s="967"/>
      <c r="AD170" s="967"/>
      <c r="AE170" s="967"/>
      <c r="AF170" s="967"/>
      <c r="AG170" s="967"/>
      <c r="AH170" s="967"/>
      <c r="AI170" s="967"/>
      <c r="AJ170" s="967"/>
      <c r="AK170" s="967"/>
      <c r="AL170" s="967"/>
      <c r="AM170" s="967"/>
      <c r="AN170" s="967"/>
      <c r="AO170" s="967"/>
      <c r="AP170" s="967"/>
      <c r="AQ170" s="967"/>
      <c r="AR170" s="967"/>
      <c r="AS170" s="967"/>
      <c r="AT170" s="967"/>
      <c r="AU170" s="967"/>
      <c r="AV170" s="967"/>
      <c r="AW170" s="967"/>
      <c r="AX170" s="967"/>
      <c r="AY170" s="967"/>
      <c r="AZ170" s="967"/>
      <c r="BA170" s="967"/>
      <c r="BB170" s="967"/>
      <c r="BC170" s="967"/>
      <c r="BD170" s="967"/>
      <c r="BE170" s="967"/>
      <c r="BF170" s="967"/>
      <c r="BG170" s="967"/>
      <c r="BH170" s="967"/>
      <c r="BI170" s="967"/>
      <c r="BJ170" s="967"/>
      <c r="BK170" s="967"/>
      <c r="BL170" s="967"/>
      <c r="BM170" s="967"/>
      <c r="BN170" s="967"/>
      <c r="BO170" s="967"/>
      <c r="BP170" s="967"/>
      <c r="BQ170" s="967"/>
      <c r="BR170" s="967"/>
      <c r="BS170" s="967"/>
      <c r="BT170" s="967"/>
      <c r="BU170" s="967"/>
      <c r="BV170" s="967"/>
      <c r="BW170" s="967"/>
      <c r="BX170" s="967"/>
      <c r="BY170" s="967"/>
      <c r="BZ170" s="967"/>
      <c r="CA170" s="967"/>
      <c r="CB170" s="967"/>
      <c r="CC170" s="967"/>
      <c r="CD170" s="967"/>
      <c r="CE170" s="967"/>
      <c r="CF170" s="967"/>
      <c r="CG170" s="967"/>
      <c r="CH170" s="967"/>
      <c r="CI170" s="967"/>
      <c r="CJ170" s="967"/>
      <c r="CK170" s="967"/>
      <c r="CL170" s="967"/>
      <c r="CM170" s="967"/>
      <c r="CN170" s="967"/>
      <c r="CO170" s="967"/>
      <c r="CP170" s="967"/>
      <c r="CQ170" s="967"/>
      <c r="CR170" s="967"/>
      <c r="CS170" s="967"/>
      <c r="CT170" s="967"/>
      <c r="CU170" s="967"/>
      <c r="CV170" s="967"/>
    </row>
    <row r="171" spans="1:100" s="968" customFormat="1" ht="15.75">
      <c r="A171" s="959"/>
      <c r="B171" s="960"/>
      <c r="C171" s="969" t="s">
        <v>92</v>
      </c>
      <c r="D171" s="962"/>
      <c r="E171" s="963"/>
      <c r="F171" s="962"/>
      <c r="G171" s="964"/>
      <c r="H171" s="965"/>
      <c r="I171" s="965"/>
      <c r="J171" s="965"/>
      <c r="K171" s="966"/>
      <c r="L171" s="966"/>
      <c r="M171" s="966"/>
      <c r="N171" s="966"/>
      <c r="O171" s="966"/>
      <c r="P171" s="967"/>
      <c r="Q171" s="967"/>
      <c r="R171" s="967"/>
      <c r="S171" s="967"/>
      <c r="T171" s="967"/>
      <c r="U171" s="967"/>
      <c r="V171" s="967"/>
      <c r="W171" s="967"/>
      <c r="X171" s="967"/>
      <c r="Y171" s="967"/>
      <c r="Z171" s="967"/>
      <c r="AA171" s="967"/>
      <c r="AB171" s="967"/>
      <c r="AC171" s="967"/>
      <c r="AD171" s="967"/>
      <c r="AE171" s="967"/>
      <c r="AF171" s="967"/>
      <c r="AG171" s="967"/>
      <c r="AH171" s="967"/>
      <c r="AI171" s="967"/>
      <c r="AJ171" s="967"/>
      <c r="AK171" s="967"/>
      <c r="AL171" s="967"/>
      <c r="AM171" s="967"/>
      <c r="AN171" s="967"/>
      <c r="AO171" s="967"/>
      <c r="AP171" s="967"/>
      <c r="AQ171" s="967"/>
      <c r="AR171" s="967"/>
      <c r="AS171" s="967"/>
      <c r="AT171" s="967"/>
      <c r="AU171" s="967"/>
      <c r="AV171" s="967"/>
      <c r="AW171" s="967"/>
      <c r="AX171" s="967"/>
      <c r="AY171" s="967"/>
      <c r="AZ171" s="967"/>
      <c r="BA171" s="967"/>
      <c r="BB171" s="967"/>
      <c r="BC171" s="967"/>
      <c r="BD171" s="967"/>
      <c r="BE171" s="967"/>
      <c r="BF171" s="967"/>
      <c r="BG171" s="967"/>
      <c r="BH171" s="967"/>
      <c r="BI171" s="967"/>
      <c r="BJ171" s="967"/>
      <c r="BK171" s="967"/>
      <c r="BL171" s="967"/>
      <c r="BM171" s="967"/>
      <c r="BN171" s="967"/>
      <c r="BO171" s="967"/>
      <c r="BP171" s="967"/>
      <c r="BQ171" s="967"/>
      <c r="BR171" s="967"/>
      <c r="BS171" s="967"/>
      <c r="BT171" s="967"/>
      <c r="BU171" s="967"/>
      <c r="BV171" s="967"/>
      <c r="BW171" s="967"/>
      <c r="BX171" s="967"/>
      <c r="BY171" s="967"/>
      <c r="BZ171" s="967"/>
      <c r="CA171" s="967"/>
      <c r="CB171" s="967"/>
      <c r="CC171" s="967"/>
      <c r="CD171" s="967"/>
      <c r="CE171" s="967"/>
      <c r="CF171" s="967"/>
      <c r="CG171" s="967"/>
      <c r="CH171" s="967"/>
      <c r="CI171" s="967"/>
      <c r="CJ171" s="967"/>
      <c r="CK171" s="967"/>
      <c r="CL171" s="967"/>
      <c r="CM171" s="967"/>
      <c r="CN171" s="967"/>
      <c r="CO171" s="967"/>
      <c r="CP171" s="967"/>
      <c r="CQ171" s="967"/>
      <c r="CR171" s="967"/>
      <c r="CS171" s="967"/>
      <c r="CT171" s="967"/>
      <c r="CU171" s="967"/>
      <c r="CV171" s="967"/>
    </row>
    <row r="172" spans="1:100" s="968" customFormat="1" ht="15.75">
      <c r="A172" s="959"/>
      <c r="B172" s="960"/>
      <c r="C172" s="969" t="s">
        <v>93</v>
      </c>
      <c r="D172" s="962"/>
      <c r="E172" s="963"/>
      <c r="F172" s="962"/>
      <c r="G172" s="964"/>
      <c r="H172" s="965"/>
      <c r="I172" s="965"/>
      <c r="J172" s="965"/>
      <c r="K172" s="966"/>
      <c r="L172" s="966"/>
      <c r="M172" s="966"/>
      <c r="N172" s="966"/>
      <c r="O172" s="966"/>
      <c r="P172" s="967"/>
      <c r="Q172" s="967"/>
      <c r="R172" s="967"/>
      <c r="S172" s="967"/>
      <c r="T172" s="967"/>
      <c r="U172" s="967"/>
      <c r="V172" s="967"/>
      <c r="W172" s="967"/>
      <c r="X172" s="967"/>
      <c r="Y172" s="967"/>
      <c r="Z172" s="967"/>
      <c r="AA172" s="967"/>
      <c r="AB172" s="967"/>
      <c r="AC172" s="967"/>
      <c r="AD172" s="967"/>
      <c r="AE172" s="967"/>
      <c r="AF172" s="967"/>
      <c r="AG172" s="967"/>
      <c r="AH172" s="967"/>
      <c r="AI172" s="967"/>
      <c r="AJ172" s="967"/>
      <c r="AK172" s="967"/>
      <c r="AL172" s="967"/>
      <c r="AM172" s="967"/>
      <c r="AN172" s="967"/>
      <c r="AO172" s="967"/>
      <c r="AP172" s="967"/>
      <c r="AQ172" s="967"/>
      <c r="AR172" s="967"/>
      <c r="AS172" s="967"/>
      <c r="AT172" s="967"/>
      <c r="AU172" s="967"/>
      <c r="AV172" s="967"/>
      <c r="AW172" s="967"/>
      <c r="AX172" s="967"/>
      <c r="AY172" s="967"/>
      <c r="AZ172" s="967"/>
      <c r="BA172" s="967"/>
      <c r="BB172" s="967"/>
      <c r="BC172" s="967"/>
      <c r="BD172" s="967"/>
      <c r="BE172" s="967"/>
      <c r="BF172" s="967"/>
      <c r="BG172" s="967"/>
      <c r="BH172" s="967"/>
      <c r="BI172" s="967"/>
      <c r="BJ172" s="967"/>
      <c r="BK172" s="967"/>
      <c r="BL172" s="967"/>
      <c r="BM172" s="967"/>
      <c r="BN172" s="967"/>
      <c r="BO172" s="967"/>
      <c r="BP172" s="967"/>
      <c r="BQ172" s="967"/>
      <c r="BR172" s="967"/>
      <c r="BS172" s="967"/>
      <c r="BT172" s="967"/>
      <c r="BU172" s="967"/>
      <c r="BV172" s="967"/>
      <c r="BW172" s="967"/>
      <c r="BX172" s="967"/>
      <c r="BY172" s="967"/>
      <c r="BZ172" s="967"/>
      <c r="CA172" s="967"/>
      <c r="CB172" s="967"/>
      <c r="CC172" s="967"/>
      <c r="CD172" s="967"/>
      <c r="CE172" s="967"/>
      <c r="CF172" s="967"/>
      <c r="CG172" s="967"/>
      <c r="CH172" s="967"/>
      <c r="CI172" s="967"/>
      <c r="CJ172" s="967"/>
      <c r="CK172" s="967"/>
      <c r="CL172" s="967"/>
      <c r="CM172" s="967"/>
      <c r="CN172" s="967"/>
      <c r="CO172" s="967"/>
      <c r="CP172" s="967"/>
      <c r="CQ172" s="967"/>
      <c r="CR172" s="967"/>
      <c r="CS172" s="967"/>
      <c r="CT172" s="967"/>
      <c r="CU172" s="967"/>
      <c r="CV172" s="967"/>
    </row>
    <row r="173" spans="1:12" s="133" customFormat="1" ht="13.5">
      <c r="A173" s="973"/>
      <c r="B173" s="974"/>
      <c r="C173" s="975"/>
      <c r="D173" s="974"/>
      <c r="E173" s="679"/>
      <c r="F173" s="905"/>
      <c r="G173" s="706"/>
      <c r="H173" s="87"/>
      <c r="I173" s="87"/>
      <c r="J173" s="87"/>
      <c r="K173" s="87"/>
      <c r="L173" s="87"/>
    </row>
    <row r="174" spans="1:7" s="103" customFormat="1" ht="120">
      <c r="A174" s="976" t="s">
        <v>17</v>
      </c>
      <c r="B174" s="977"/>
      <c r="C174" s="978" t="s">
        <v>598</v>
      </c>
      <c r="D174" s="977"/>
      <c r="F174" s="977"/>
      <c r="G174" s="979"/>
    </row>
    <row r="175" spans="1:7" s="103" customFormat="1" ht="30">
      <c r="A175" s="980"/>
      <c r="B175" s="977"/>
      <c r="C175" s="981" t="s">
        <v>160</v>
      </c>
      <c r="D175" s="977"/>
      <c r="F175" s="977"/>
      <c r="G175" s="979"/>
    </row>
    <row r="176" spans="1:7" s="103" customFormat="1" ht="7.5" customHeight="1">
      <c r="A176" s="980"/>
      <c r="B176" s="977"/>
      <c r="C176" s="981"/>
      <c r="D176" s="977"/>
      <c r="F176" s="977"/>
      <c r="G176" s="979"/>
    </row>
    <row r="177" spans="1:7" s="103" customFormat="1" ht="15">
      <c r="A177" s="980"/>
      <c r="B177" s="977"/>
      <c r="C177" s="982" t="s">
        <v>169</v>
      </c>
      <c r="D177" s="977"/>
      <c r="F177" s="977"/>
      <c r="G177" s="979"/>
    </row>
    <row r="178" spans="1:7" s="164" customFormat="1" ht="13.5">
      <c r="A178" s="100"/>
      <c r="B178" s="75" t="s">
        <v>23</v>
      </c>
      <c r="C178" s="268">
        <v>3</v>
      </c>
      <c r="D178" s="67" t="s">
        <v>13</v>
      </c>
      <c r="E178" s="82"/>
      <c r="F178" s="67" t="s">
        <v>14</v>
      </c>
      <c r="G178" s="89">
        <f>C178*E178</f>
        <v>0</v>
      </c>
    </row>
    <row r="179" spans="1:7" s="103" customFormat="1" ht="15">
      <c r="A179" s="980"/>
      <c r="B179" s="977"/>
      <c r="C179" s="982" t="s">
        <v>157</v>
      </c>
      <c r="D179" s="977"/>
      <c r="F179" s="977"/>
      <c r="G179" s="979"/>
    </row>
    <row r="180" spans="1:7" s="164" customFormat="1" ht="13.5">
      <c r="A180" s="100"/>
      <c r="B180" s="75" t="s">
        <v>23</v>
      </c>
      <c r="C180" s="268">
        <v>1</v>
      </c>
      <c r="D180" s="67" t="s">
        <v>13</v>
      </c>
      <c r="E180" s="82"/>
      <c r="F180" s="67" t="s">
        <v>14</v>
      </c>
      <c r="G180" s="89">
        <f>C180*E180</f>
        <v>0</v>
      </c>
    </row>
    <row r="181" spans="1:7" s="164" customFormat="1" ht="13.5">
      <c r="A181" s="100"/>
      <c r="B181" s="75"/>
      <c r="C181" s="268"/>
      <c r="D181" s="67"/>
      <c r="E181" s="82"/>
      <c r="F181" s="67"/>
      <c r="G181" s="89"/>
    </row>
    <row r="182" spans="1:100" s="968" customFormat="1" ht="15.75">
      <c r="A182" s="959"/>
      <c r="B182" s="960"/>
      <c r="C182" s="961" t="s">
        <v>90</v>
      </c>
      <c r="D182" s="962"/>
      <c r="E182" s="963"/>
      <c r="F182" s="962"/>
      <c r="G182" s="964"/>
      <c r="H182" s="965"/>
      <c r="I182" s="965"/>
      <c r="J182" s="965"/>
      <c r="K182" s="966"/>
      <c r="L182" s="966"/>
      <c r="M182" s="966"/>
      <c r="N182" s="966"/>
      <c r="O182" s="966"/>
      <c r="P182" s="967"/>
      <c r="Q182" s="967"/>
      <c r="R182" s="967"/>
      <c r="S182" s="967"/>
      <c r="T182" s="967"/>
      <c r="U182" s="967"/>
      <c r="V182" s="967"/>
      <c r="W182" s="967"/>
      <c r="X182" s="967"/>
      <c r="Y182" s="967"/>
      <c r="Z182" s="967"/>
      <c r="AA182" s="967"/>
      <c r="AB182" s="967"/>
      <c r="AC182" s="967"/>
      <c r="AD182" s="967"/>
      <c r="AE182" s="967"/>
      <c r="AF182" s="967"/>
      <c r="AG182" s="967"/>
      <c r="AH182" s="967"/>
      <c r="AI182" s="967"/>
      <c r="AJ182" s="967"/>
      <c r="AK182" s="967"/>
      <c r="AL182" s="967"/>
      <c r="AM182" s="967"/>
      <c r="AN182" s="967"/>
      <c r="AO182" s="967"/>
      <c r="AP182" s="967"/>
      <c r="AQ182" s="967"/>
      <c r="AR182" s="967"/>
      <c r="AS182" s="967"/>
      <c r="AT182" s="967"/>
      <c r="AU182" s="967"/>
      <c r="AV182" s="967"/>
      <c r="AW182" s="967"/>
      <c r="AX182" s="967"/>
      <c r="AY182" s="967"/>
      <c r="AZ182" s="967"/>
      <c r="BA182" s="967"/>
      <c r="BB182" s="967"/>
      <c r="BC182" s="967"/>
      <c r="BD182" s="967"/>
      <c r="BE182" s="967"/>
      <c r="BF182" s="967"/>
      <c r="BG182" s="967"/>
      <c r="BH182" s="967"/>
      <c r="BI182" s="967"/>
      <c r="BJ182" s="967"/>
      <c r="BK182" s="967"/>
      <c r="BL182" s="967"/>
      <c r="BM182" s="967"/>
      <c r="BN182" s="967"/>
      <c r="BO182" s="967"/>
      <c r="BP182" s="967"/>
      <c r="BQ182" s="967"/>
      <c r="BR182" s="967"/>
      <c r="BS182" s="967"/>
      <c r="BT182" s="967"/>
      <c r="BU182" s="967"/>
      <c r="BV182" s="967"/>
      <c r="BW182" s="967"/>
      <c r="BX182" s="967"/>
      <c r="BY182" s="967"/>
      <c r="BZ182" s="967"/>
      <c r="CA182" s="967"/>
      <c r="CB182" s="967"/>
      <c r="CC182" s="967"/>
      <c r="CD182" s="967"/>
      <c r="CE182" s="967"/>
      <c r="CF182" s="967"/>
      <c r="CG182" s="967"/>
      <c r="CH182" s="967"/>
      <c r="CI182" s="967"/>
      <c r="CJ182" s="967"/>
      <c r="CK182" s="967"/>
      <c r="CL182" s="967"/>
      <c r="CM182" s="967"/>
      <c r="CN182" s="967"/>
      <c r="CO182" s="967"/>
      <c r="CP182" s="967"/>
      <c r="CQ182" s="967"/>
      <c r="CR182" s="967"/>
      <c r="CS182" s="967"/>
      <c r="CT182" s="967"/>
      <c r="CU182" s="967"/>
      <c r="CV182" s="967"/>
    </row>
    <row r="183" spans="1:100" s="968" customFormat="1" ht="15.75">
      <c r="A183" s="959"/>
      <c r="B183" s="960"/>
      <c r="C183" s="969" t="s">
        <v>91</v>
      </c>
      <c r="D183" s="962"/>
      <c r="E183" s="963"/>
      <c r="F183" s="962"/>
      <c r="G183" s="964"/>
      <c r="H183" s="965"/>
      <c r="I183" s="965"/>
      <c r="J183" s="965"/>
      <c r="K183" s="966"/>
      <c r="L183" s="966"/>
      <c r="M183" s="966"/>
      <c r="N183" s="966"/>
      <c r="O183" s="966"/>
      <c r="P183" s="967"/>
      <c r="Q183" s="967"/>
      <c r="R183" s="967"/>
      <c r="S183" s="967"/>
      <c r="T183" s="967"/>
      <c r="U183" s="967"/>
      <c r="V183" s="967"/>
      <c r="W183" s="967"/>
      <c r="X183" s="967"/>
      <c r="Y183" s="967"/>
      <c r="Z183" s="967"/>
      <c r="AA183" s="967"/>
      <c r="AB183" s="967"/>
      <c r="AC183" s="967"/>
      <c r="AD183" s="967"/>
      <c r="AE183" s="967"/>
      <c r="AF183" s="967"/>
      <c r="AG183" s="967"/>
      <c r="AH183" s="967"/>
      <c r="AI183" s="967"/>
      <c r="AJ183" s="967"/>
      <c r="AK183" s="967"/>
      <c r="AL183" s="967"/>
      <c r="AM183" s="967"/>
      <c r="AN183" s="967"/>
      <c r="AO183" s="967"/>
      <c r="AP183" s="967"/>
      <c r="AQ183" s="967"/>
      <c r="AR183" s="967"/>
      <c r="AS183" s="967"/>
      <c r="AT183" s="967"/>
      <c r="AU183" s="967"/>
      <c r="AV183" s="967"/>
      <c r="AW183" s="967"/>
      <c r="AX183" s="967"/>
      <c r="AY183" s="967"/>
      <c r="AZ183" s="967"/>
      <c r="BA183" s="967"/>
      <c r="BB183" s="967"/>
      <c r="BC183" s="967"/>
      <c r="BD183" s="967"/>
      <c r="BE183" s="967"/>
      <c r="BF183" s="967"/>
      <c r="BG183" s="967"/>
      <c r="BH183" s="967"/>
      <c r="BI183" s="967"/>
      <c r="BJ183" s="967"/>
      <c r="BK183" s="967"/>
      <c r="BL183" s="967"/>
      <c r="BM183" s="967"/>
      <c r="BN183" s="967"/>
      <c r="BO183" s="967"/>
      <c r="BP183" s="967"/>
      <c r="BQ183" s="967"/>
      <c r="BR183" s="967"/>
      <c r="BS183" s="967"/>
      <c r="BT183" s="967"/>
      <c r="BU183" s="967"/>
      <c r="BV183" s="967"/>
      <c r="BW183" s="967"/>
      <c r="BX183" s="967"/>
      <c r="BY183" s="967"/>
      <c r="BZ183" s="967"/>
      <c r="CA183" s="967"/>
      <c r="CB183" s="967"/>
      <c r="CC183" s="967"/>
      <c r="CD183" s="967"/>
      <c r="CE183" s="967"/>
      <c r="CF183" s="967"/>
      <c r="CG183" s="967"/>
      <c r="CH183" s="967"/>
      <c r="CI183" s="967"/>
      <c r="CJ183" s="967"/>
      <c r="CK183" s="967"/>
      <c r="CL183" s="967"/>
      <c r="CM183" s="967"/>
      <c r="CN183" s="967"/>
      <c r="CO183" s="967"/>
      <c r="CP183" s="967"/>
      <c r="CQ183" s="967"/>
      <c r="CR183" s="967"/>
      <c r="CS183" s="967"/>
      <c r="CT183" s="967"/>
      <c r="CU183" s="967"/>
      <c r="CV183" s="967"/>
    </row>
    <row r="184" spans="1:100" s="968" customFormat="1" ht="15.75">
      <c r="A184" s="959"/>
      <c r="B184" s="960"/>
      <c r="C184" s="969" t="s">
        <v>92</v>
      </c>
      <c r="D184" s="962"/>
      <c r="E184" s="963"/>
      <c r="F184" s="962"/>
      <c r="G184" s="964"/>
      <c r="H184" s="965"/>
      <c r="I184" s="965"/>
      <c r="J184" s="965"/>
      <c r="K184" s="966"/>
      <c r="L184" s="966"/>
      <c r="M184" s="966"/>
      <c r="N184" s="966"/>
      <c r="O184" s="966"/>
      <c r="P184" s="967"/>
      <c r="Q184" s="967"/>
      <c r="R184" s="967"/>
      <c r="S184" s="967"/>
      <c r="T184" s="967"/>
      <c r="U184" s="967"/>
      <c r="V184" s="967"/>
      <c r="W184" s="967"/>
      <c r="X184" s="967"/>
      <c r="Y184" s="967"/>
      <c r="Z184" s="967"/>
      <c r="AA184" s="967"/>
      <c r="AB184" s="967"/>
      <c r="AC184" s="967"/>
      <c r="AD184" s="967"/>
      <c r="AE184" s="967"/>
      <c r="AF184" s="967"/>
      <c r="AG184" s="967"/>
      <c r="AH184" s="967"/>
      <c r="AI184" s="967"/>
      <c r="AJ184" s="967"/>
      <c r="AK184" s="967"/>
      <c r="AL184" s="967"/>
      <c r="AM184" s="967"/>
      <c r="AN184" s="967"/>
      <c r="AO184" s="967"/>
      <c r="AP184" s="967"/>
      <c r="AQ184" s="967"/>
      <c r="AR184" s="967"/>
      <c r="AS184" s="967"/>
      <c r="AT184" s="967"/>
      <c r="AU184" s="967"/>
      <c r="AV184" s="967"/>
      <c r="AW184" s="967"/>
      <c r="AX184" s="967"/>
      <c r="AY184" s="967"/>
      <c r="AZ184" s="967"/>
      <c r="BA184" s="967"/>
      <c r="BB184" s="967"/>
      <c r="BC184" s="967"/>
      <c r="BD184" s="967"/>
      <c r="BE184" s="967"/>
      <c r="BF184" s="967"/>
      <c r="BG184" s="967"/>
      <c r="BH184" s="967"/>
      <c r="BI184" s="967"/>
      <c r="BJ184" s="967"/>
      <c r="BK184" s="967"/>
      <c r="BL184" s="967"/>
      <c r="BM184" s="967"/>
      <c r="BN184" s="967"/>
      <c r="BO184" s="967"/>
      <c r="BP184" s="967"/>
      <c r="BQ184" s="967"/>
      <c r="BR184" s="967"/>
      <c r="BS184" s="967"/>
      <c r="BT184" s="967"/>
      <c r="BU184" s="967"/>
      <c r="BV184" s="967"/>
      <c r="BW184" s="967"/>
      <c r="BX184" s="967"/>
      <c r="BY184" s="967"/>
      <c r="BZ184" s="967"/>
      <c r="CA184" s="967"/>
      <c r="CB184" s="967"/>
      <c r="CC184" s="967"/>
      <c r="CD184" s="967"/>
      <c r="CE184" s="967"/>
      <c r="CF184" s="967"/>
      <c r="CG184" s="967"/>
      <c r="CH184" s="967"/>
      <c r="CI184" s="967"/>
      <c r="CJ184" s="967"/>
      <c r="CK184" s="967"/>
      <c r="CL184" s="967"/>
      <c r="CM184" s="967"/>
      <c r="CN184" s="967"/>
      <c r="CO184" s="967"/>
      <c r="CP184" s="967"/>
      <c r="CQ184" s="967"/>
      <c r="CR184" s="967"/>
      <c r="CS184" s="967"/>
      <c r="CT184" s="967"/>
      <c r="CU184" s="967"/>
      <c r="CV184" s="967"/>
    </row>
    <row r="185" spans="1:100" s="968" customFormat="1" ht="15.75">
      <c r="A185" s="959"/>
      <c r="B185" s="960"/>
      <c r="C185" s="969" t="s">
        <v>93</v>
      </c>
      <c r="D185" s="962"/>
      <c r="E185" s="963"/>
      <c r="F185" s="962"/>
      <c r="G185" s="964"/>
      <c r="H185" s="965"/>
      <c r="I185" s="965"/>
      <c r="J185" s="965"/>
      <c r="K185" s="966"/>
      <c r="L185" s="966"/>
      <c r="M185" s="966"/>
      <c r="N185" s="966"/>
      <c r="O185" s="966"/>
      <c r="P185" s="967"/>
      <c r="Q185" s="967"/>
      <c r="R185" s="967"/>
      <c r="S185" s="967"/>
      <c r="T185" s="967"/>
      <c r="U185" s="967"/>
      <c r="V185" s="967"/>
      <c r="W185" s="967"/>
      <c r="X185" s="967"/>
      <c r="Y185" s="967"/>
      <c r="Z185" s="967"/>
      <c r="AA185" s="967"/>
      <c r="AB185" s="967"/>
      <c r="AC185" s="967"/>
      <c r="AD185" s="967"/>
      <c r="AE185" s="967"/>
      <c r="AF185" s="967"/>
      <c r="AG185" s="967"/>
      <c r="AH185" s="967"/>
      <c r="AI185" s="967"/>
      <c r="AJ185" s="967"/>
      <c r="AK185" s="967"/>
      <c r="AL185" s="967"/>
      <c r="AM185" s="967"/>
      <c r="AN185" s="967"/>
      <c r="AO185" s="967"/>
      <c r="AP185" s="967"/>
      <c r="AQ185" s="967"/>
      <c r="AR185" s="967"/>
      <c r="AS185" s="967"/>
      <c r="AT185" s="967"/>
      <c r="AU185" s="967"/>
      <c r="AV185" s="967"/>
      <c r="AW185" s="967"/>
      <c r="AX185" s="967"/>
      <c r="AY185" s="967"/>
      <c r="AZ185" s="967"/>
      <c r="BA185" s="967"/>
      <c r="BB185" s="967"/>
      <c r="BC185" s="967"/>
      <c r="BD185" s="967"/>
      <c r="BE185" s="967"/>
      <c r="BF185" s="967"/>
      <c r="BG185" s="967"/>
      <c r="BH185" s="967"/>
      <c r="BI185" s="967"/>
      <c r="BJ185" s="967"/>
      <c r="BK185" s="967"/>
      <c r="BL185" s="967"/>
      <c r="BM185" s="967"/>
      <c r="BN185" s="967"/>
      <c r="BO185" s="967"/>
      <c r="BP185" s="967"/>
      <c r="BQ185" s="967"/>
      <c r="BR185" s="967"/>
      <c r="BS185" s="967"/>
      <c r="BT185" s="967"/>
      <c r="BU185" s="967"/>
      <c r="BV185" s="967"/>
      <c r="BW185" s="967"/>
      <c r="BX185" s="967"/>
      <c r="BY185" s="967"/>
      <c r="BZ185" s="967"/>
      <c r="CA185" s="967"/>
      <c r="CB185" s="967"/>
      <c r="CC185" s="967"/>
      <c r="CD185" s="967"/>
      <c r="CE185" s="967"/>
      <c r="CF185" s="967"/>
      <c r="CG185" s="967"/>
      <c r="CH185" s="967"/>
      <c r="CI185" s="967"/>
      <c r="CJ185" s="967"/>
      <c r="CK185" s="967"/>
      <c r="CL185" s="967"/>
      <c r="CM185" s="967"/>
      <c r="CN185" s="967"/>
      <c r="CO185" s="967"/>
      <c r="CP185" s="967"/>
      <c r="CQ185" s="967"/>
      <c r="CR185" s="967"/>
      <c r="CS185" s="967"/>
      <c r="CT185" s="967"/>
      <c r="CU185" s="967"/>
      <c r="CV185" s="967"/>
    </row>
    <row r="186" spans="1:7" s="103" customFormat="1" ht="13.5">
      <c r="A186" s="983"/>
      <c r="B186" s="984"/>
      <c r="C186" s="983"/>
      <c r="D186" s="977"/>
      <c r="F186" s="977"/>
      <c r="G186" s="979"/>
    </row>
    <row r="187" spans="1:7" s="142" customFormat="1" ht="285">
      <c r="A187" s="138" t="s">
        <v>19</v>
      </c>
      <c r="B187" s="139"/>
      <c r="C187" s="985" t="s">
        <v>599</v>
      </c>
      <c r="D187" s="139"/>
      <c r="E187" s="140"/>
      <c r="F187" s="141"/>
      <c r="G187" s="140"/>
    </row>
    <row r="188" spans="1:7" s="142" customFormat="1" ht="15">
      <c r="A188" s="138"/>
      <c r="B188" s="139"/>
      <c r="C188" s="986" t="s">
        <v>240</v>
      </c>
      <c r="D188" s="139"/>
      <c r="E188" s="140"/>
      <c r="F188" s="141"/>
      <c r="G188" s="140"/>
    </row>
    <row r="189" spans="1:7" s="142" customFormat="1" ht="15">
      <c r="A189" s="138"/>
      <c r="B189" s="139"/>
      <c r="C189" s="986" t="s">
        <v>241</v>
      </c>
      <c r="D189" s="139"/>
      <c r="E189" s="140"/>
      <c r="F189" s="141"/>
      <c r="G189" s="140"/>
    </row>
    <row r="190" spans="1:7" s="164" customFormat="1" ht="13.5">
      <c r="A190" s="100"/>
      <c r="B190" s="75" t="s">
        <v>16</v>
      </c>
      <c r="C190" s="268">
        <v>1</v>
      </c>
      <c r="D190" s="67" t="s">
        <v>13</v>
      </c>
      <c r="E190" s="82"/>
      <c r="F190" s="67" t="s">
        <v>14</v>
      </c>
      <c r="G190" s="89">
        <f>C190*E190</f>
        <v>0</v>
      </c>
    </row>
    <row r="191" spans="1:7" s="164" customFormat="1" ht="15">
      <c r="A191" s="100"/>
      <c r="B191" s="139"/>
      <c r="C191" s="986" t="s">
        <v>242</v>
      </c>
      <c r="D191" s="139"/>
      <c r="E191" s="140"/>
      <c r="F191" s="141"/>
      <c r="G191" s="140"/>
    </row>
    <row r="192" spans="1:7" s="142" customFormat="1" ht="13.5">
      <c r="A192" s="138"/>
      <c r="B192" s="75" t="s">
        <v>16</v>
      </c>
      <c r="C192" s="268">
        <v>1</v>
      </c>
      <c r="D192" s="67" t="s">
        <v>13</v>
      </c>
      <c r="E192" s="82"/>
      <c r="F192" s="67" t="s">
        <v>14</v>
      </c>
      <c r="G192" s="89">
        <f>C192*E192</f>
        <v>0</v>
      </c>
    </row>
    <row r="193" spans="1:7" s="142" customFormat="1" ht="13.5">
      <c r="A193" s="138"/>
      <c r="B193" s="75"/>
      <c r="C193" s="268"/>
      <c r="D193" s="67"/>
      <c r="E193" s="82"/>
      <c r="F193" s="67"/>
      <c r="G193" s="89"/>
    </row>
    <row r="194" spans="1:7" s="142" customFormat="1" ht="105">
      <c r="A194" s="138" t="s">
        <v>24</v>
      </c>
      <c r="B194" s="139"/>
      <c r="C194" s="987" t="s">
        <v>600</v>
      </c>
      <c r="D194" s="139"/>
      <c r="E194" s="140"/>
      <c r="F194" s="141"/>
      <c r="G194" s="140"/>
    </row>
    <row r="195" spans="1:7" s="142" customFormat="1" ht="15">
      <c r="A195" s="138"/>
      <c r="B195" s="139"/>
      <c r="C195" s="987" t="s">
        <v>128</v>
      </c>
      <c r="D195" s="139"/>
      <c r="E195" s="140"/>
      <c r="F195" s="141"/>
      <c r="G195" s="140"/>
    </row>
    <row r="196" spans="1:7" s="142" customFormat="1" ht="13.5">
      <c r="A196" s="138"/>
      <c r="B196" s="139"/>
      <c r="C196" s="987"/>
      <c r="D196" s="139"/>
      <c r="E196" s="140"/>
      <c r="F196" s="141"/>
      <c r="G196" s="140"/>
    </row>
    <row r="197" spans="1:7" s="164" customFormat="1" ht="13.5">
      <c r="A197" s="100"/>
      <c r="B197" s="75" t="s">
        <v>16</v>
      </c>
      <c r="C197" s="268">
        <v>1</v>
      </c>
      <c r="D197" s="67" t="s">
        <v>13</v>
      </c>
      <c r="E197" s="82"/>
      <c r="F197" s="67" t="s">
        <v>14</v>
      </c>
      <c r="G197" s="89">
        <f>C197*E197</f>
        <v>0</v>
      </c>
    </row>
    <row r="198" spans="1:7" s="164" customFormat="1" ht="13.5">
      <c r="A198" s="100"/>
      <c r="B198" s="75"/>
      <c r="C198" s="268"/>
      <c r="D198" s="67"/>
      <c r="E198" s="82"/>
      <c r="F198" s="67"/>
      <c r="G198" s="89"/>
    </row>
    <row r="199" spans="1:7" s="164" customFormat="1" ht="195">
      <c r="A199" s="138" t="s">
        <v>26</v>
      </c>
      <c r="B199" s="988"/>
      <c r="C199" s="989" t="s">
        <v>601</v>
      </c>
      <c r="D199" s="990"/>
      <c r="E199" s="991"/>
      <c r="F199" s="990"/>
      <c r="G199" s="992"/>
    </row>
    <row r="200" spans="1:7" s="164" customFormat="1" ht="13.5">
      <c r="A200" s="138"/>
      <c r="B200" s="988"/>
      <c r="C200" s="989"/>
      <c r="D200" s="990"/>
      <c r="E200" s="991"/>
      <c r="F200" s="990"/>
      <c r="G200" s="992"/>
    </row>
    <row r="201" spans="1:7" s="164" customFormat="1" ht="30">
      <c r="A201" s="993"/>
      <c r="B201" s="988"/>
      <c r="C201" s="987" t="s">
        <v>243</v>
      </c>
      <c r="D201" s="990"/>
      <c r="E201" s="991"/>
      <c r="F201" s="990"/>
      <c r="G201" s="992"/>
    </row>
    <row r="202" spans="1:7" s="164" customFormat="1" ht="13.5">
      <c r="A202" s="993"/>
      <c r="B202" s="988"/>
      <c r="C202" s="987"/>
      <c r="D202" s="990"/>
      <c r="E202" s="991"/>
      <c r="F202" s="990"/>
      <c r="G202" s="992"/>
    </row>
    <row r="203" spans="1:7" s="164" customFormat="1" ht="13.5">
      <c r="A203" s="75"/>
      <c r="B203" s="75" t="s">
        <v>16</v>
      </c>
      <c r="C203" s="268">
        <v>1</v>
      </c>
      <c r="D203" s="67" t="s">
        <v>13</v>
      </c>
      <c r="E203" s="82"/>
      <c r="F203" s="67" t="s">
        <v>14</v>
      </c>
      <c r="G203" s="89">
        <f>C203*E203</f>
        <v>0</v>
      </c>
    </row>
    <row r="204" spans="1:7" s="73" customFormat="1" ht="13.5">
      <c r="A204" s="92"/>
      <c r="B204" s="93"/>
      <c r="C204" s="97"/>
      <c r="D204" s="94"/>
      <c r="E204" s="95"/>
      <c r="F204" s="94"/>
      <c r="G204" s="96"/>
    </row>
    <row r="205" spans="1:7" s="73" customFormat="1" ht="13.5">
      <c r="A205" s="143"/>
      <c r="B205" s="144"/>
      <c r="C205" s="145"/>
      <c r="D205" s="146"/>
      <c r="E205" s="147"/>
      <c r="F205" s="146"/>
      <c r="G205" s="148"/>
    </row>
    <row r="206" spans="1:7" s="73" customFormat="1" ht="13.5">
      <c r="A206" s="74" t="s">
        <v>39</v>
      </c>
      <c r="B206" s="78"/>
      <c r="C206" s="76" t="s">
        <v>148</v>
      </c>
      <c r="D206" s="149"/>
      <c r="E206" s="82"/>
      <c r="F206" s="67" t="s">
        <v>14</v>
      </c>
      <c r="G206" s="89">
        <f>SUM(G153:G204)</f>
        <v>0</v>
      </c>
    </row>
    <row r="207" spans="1:7" s="73" customFormat="1" ht="13.5">
      <c r="A207" s="92"/>
      <c r="B207" s="93"/>
      <c r="C207" s="97"/>
      <c r="D207" s="94"/>
      <c r="E207" s="95"/>
      <c r="F207" s="94"/>
      <c r="G207" s="96"/>
    </row>
    <row r="208" spans="1:7" s="73" customFormat="1" ht="13.5">
      <c r="A208" s="153"/>
      <c r="B208" s="154"/>
      <c r="C208" s="267"/>
      <c r="D208" s="226"/>
      <c r="E208" s="230"/>
      <c r="F208" s="226"/>
      <c r="G208" s="86"/>
    </row>
    <row r="209" spans="1:7" s="117" customFormat="1" ht="15">
      <c r="A209" s="112" t="s">
        <v>40</v>
      </c>
      <c r="C209" s="150" t="s">
        <v>161</v>
      </c>
      <c r="D209" s="108"/>
      <c r="E209" s="118"/>
      <c r="F209" s="108"/>
      <c r="G209" s="119"/>
    </row>
    <row r="210" spans="1:7" s="117" customFormat="1" ht="13.5">
      <c r="A210" s="112"/>
      <c r="C210" s="150"/>
      <c r="D210" s="108"/>
      <c r="E210" s="118"/>
      <c r="F210" s="108"/>
      <c r="G210" s="119"/>
    </row>
    <row r="211" spans="1:7" s="135" customFormat="1" ht="30">
      <c r="A211" s="112"/>
      <c r="B211" s="946"/>
      <c r="C211" s="942" t="s">
        <v>162</v>
      </c>
      <c r="D211" s="956"/>
      <c r="E211" s="119"/>
      <c r="F211" s="956"/>
      <c r="G211" s="119"/>
    </row>
    <row r="212" spans="1:15" s="526" customFormat="1" ht="57.75" customHeight="1">
      <c r="A212" s="59"/>
      <c r="B212" s="270"/>
      <c r="C212" s="55" t="s">
        <v>470</v>
      </c>
      <c r="D212" s="270"/>
      <c r="E212" s="3"/>
      <c r="F212" s="269"/>
      <c r="G212" s="5"/>
      <c r="H212" s="524"/>
      <c r="I212" s="524"/>
      <c r="J212" s="524"/>
      <c r="K212" s="524"/>
      <c r="L212" s="525"/>
      <c r="M212" s="525"/>
      <c r="N212" s="525"/>
      <c r="O212" s="525"/>
    </row>
    <row r="213" spans="1:7" s="135" customFormat="1" ht="13.5">
      <c r="A213" s="106"/>
      <c r="B213" s="946"/>
      <c r="C213" s="942"/>
      <c r="D213" s="956"/>
      <c r="E213" s="119"/>
      <c r="F213" s="956"/>
      <c r="G213" s="119"/>
    </row>
    <row r="214" spans="1:7" ht="194.25" customHeight="1">
      <c r="A214" s="100" t="s">
        <v>11</v>
      </c>
      <c r="B214" s="610"/>
      <c r="C214" s="994" t="s">
        <v>602</v>
      </c>
      <c r="D214" s="611"/>
      <c r="E214" s="615"/>
      <c r="F214" s="611"/>
      <c r="G214" s="613"/>
    </row>
    <row r="215" spans="1:7" ht="300" customHeight="1">
      <c r="A215" s="100"/>
      <c r="B215" s="995"/>
      <c r="C215" s="996" t="s">
        <v>358</v>
      </c>
      <c r="D215" s="611"/>
      <c r="E215" s="615"/>
      <c r="F215" s="611"/>
      <c r="G215" s="613"/>
    </row>
    <row r="216" spans="1:7" ht="355.5">
      <c r="A216" s="100"/>
      <c r="B216" s="997" t="s">
        <v>84</v>
      </c>
      <c r="C216" s="998" t="s">
        <v>603</v>
      </c>
      <c r="D216" s="611"/>
      <c r="E216" s="615"/>
      <c r="F216" s="611"/>
      <c r="G216" s="613"/>
    </row>
    <row r="217" spans="1:7" ht="195">
      <c r="A217" s="100"/>
      <c r="B217" s="997" t="s">
        <v>85</v>
      </c>
      <c r="C217" s="998" t="s">
        <v>604</v>
      </c>
      <c r="D217" s="611"/>
      <c r="E217" s="615"/>
      <c r="F217" s="611"/>
      <c r="G217" s="613"/>
    </row>
    <row r="218" spans="1:7" ht="135">
      <c r="A218" s="100"/>
      <c r="B218" s="997" t="s">
        <v>138</v>
      </c>
      <c r="C218" s="998" t="s">
        <v>605</v>
      </c>
      <c r="D218" s="611"/>
      <c r="E218" s="615"/>
      <c r="F218" s="611"/>
      <c r="G218" s="613"/>
    </row>
    <row r="219" spans="1:7" ht="150">
      <c r="A219" s="100"/>
      <c r="B219" s="997" t="s">
        <v>139</v>
      </c>
      <c r="C219" s="998" t="s">
        <v>606</v>
      </c>
      <c r="D219" s="611"/>
      <c r="E219" s="615"/>
      <c r="F219" s="611"/>
      <c r="G219" s="613"/>
    </row>
    <row r="220" spans="1:7" ht="300">
      <c r="A220" s="100"/>
      <c r="B220" s="997" t="s">
        <v>140</v>
      </c>
      <c r="C220" s="998" t="s">
        <v>607</v>
      </c>
      <c r="D220" s="611"/>
      <c r="E220" s="615"/>
      <c r="F220" s="611"/>
      <c r="G220" s="613"/>
    </row>
    <row r="221" spans="1:7" ht="270">
      <c r="A221" s="100"/>
      <c r="B221" s="997" t="s">
        <v>141</v>
      </c>
      <c r="C221" s="998" t="s">
        <v>608</v>
      </c>
      <c r="D221" s="611"/>
      <c r="E221" s="615"/>
      <c r="F221" s="611"/>
      <c r="G221" s="613"/>
    </row>
    <row r="222" spans="1:7" ht="207" customHeight="1">
      <c r="A222" s="100"/>
      <c r="B222" s="997" t="s">
        <v>244</v>
      </c>
      <c r="C222" s="998" t="s">
        <v>609</v>
      </c>
      <c r="D222" s="611"/>
      <c r="E222" s="615"/>
      <c r="F222" s="611"/>
      <c r="G222" s="613"/>
    </row>
    <row r="223" spans="1:7" ht="195">
      <c r="A223" s="100"/>
      <c r="B223" s="997"/>
      <c r="C223" s="998" t="s">
        <v>359</v>
      </c>
      <c r="D223" s="611"/>
      <c r="E223" s="615"/>
      <c r="F223" s="611"/>
      <c r="G223" s="613"/>
    </row>
    <row r="224" spans="1:7" ht="30">
      <c r="A224" s="100"/>
      <c r="B224" s="999"/>
      <c r="C224" s="1000" t="s">
        <v>245</v>
      </c>
      <c r="D224" s="611"/>
      <c r="E224" s="615"/>
      <c r="F224" s="611"/>
      <c r="G224" s="613"/>
    </row>
    <row r="225" spans="1:7" ht="13.5">
      <c r="A225" s="100"/>
      <c r="B225" s="610"/>
      <c r="C225" s="994"/>
      <c r="D225" s="611"/>
      <c r="E225" s="615"/>
      <c r="F225" s="611"/>
      <c r="G225" s="613"/>
    </row>
    <row r="226" spans="1:7" s="164" customFormat="1" ht="13.5">
      <c r="A226" s="100"/>
      <c r="B226" s="75" t="s">
        <v>16</v>
      </c>
      <c r="C226" s="268">
        <v>1</v>
      </c>
      <c r="D226" s="67" t="s">
        <v>13</v>
      </c>
      <c r="E226" s="82"/>
      <c r="F226" s="67" t="s">
        <v>14</v>
      </c>
      <c r="G226" s="89">
        <f>C226*E226</f>
        <v>0</v>
      </c>
    </row>
    <row r="227" spans="1:3" ht="13.5">
      <c r="A227" s="100"/>
      <c r="C227" s="152"/>
    </row>
    <row r="228" spans="1:100" s="968" customFormat="1" ht="15.75">
      <c r="A228" s="959"/>
      <c r="B228" s="960"/>
      <c r="C228" s="961" t="s">
        <v>90</v>
      </c>
      <c r="D228" s="962"/>
      <c r="E228" s="963"/>
      <c r="F228" s="962"/>
      <c r="G228" s="964"/>
      <c r="H228" s="965"/>
      <c r="I228" s="965"/>
      <c r="J228" s="965"/>
      <c r="K228" s="966"/>
      <c r="L228" s="966"/>
      <c r="M228" s="966"/>
      <c r="N228" s="966"/>
      <c r="O228" s="966"/>
      <c r="P228" s="967"/>
      <c r="Q228" s="967"/>
      <c r="R228" s="967"/>
      <c r="S228" s="967"/>
      <c r="T228" s="967"/>
      <c r="U228" s="967"/>
      <c r="V228" s="967"/>
      <c r="W228" s="967"/>
      <c r="X228" s="967"/>
      <c r="Y228" s="967"/>
      <c r="Z228" s="967"/>
      <c r="AA228" s="967"/>
      <c r="AB228" s="967"/>
      <c r="AC228" s="967"/>
      <c r="AD228" s="967"/>
      <c r="AE228" s="967"/>
      <c r="AF228" s="967"/>
      <c r="AG228" s="967"/>
      <c r="AH228" s="967"/>
      <c r="AI228" s="967"/>
      <c r="AJ228" s="967"/>
      <c r="AK228" s="967"/>
      <c r="AL228" s="967"/>
      <c r="AM228" s="967"/>
      <c r="AN228" s="967"/>
      <c r="AO228" s="967"/>
      <c r="AP228" s="967"/>
      <c r="AQ228" s="967"/>
      <c r="AR228" s="967"/>
      <c r="AS228" s="967"/>
      <c r="AT228" s="967"/>
      <c r="AU228" s="967"/>
      <c r="AV228" s="967"/>
      <c r="AW228" s="967"/>
      <c r="AX228" s="967"/>
      <c r="AY228" s="967"/>
      <c r="AZ228" s="967"/>
      <c r="BA228" s="967"/>
      <c r="BB228" s="967"/>
      <c r="BC228" s="967"/>
      <c r="BD228" s="967"/>
      <c r="BE228" s="967"/>
      <c r="BF228" s="967"/>
      <c r="BG228" s="967"/>
      <c r="BH228" s="967"/>
      <c r="BI228" s="967"/>
      <c r="BJ228" s="967"/>
      <c r="BK228" s="967"/>
      <c r="BL228" s="967"/>
      <c r="BM228" s="967"/>
      <c r="BN228" s="967"/>
      <c r="BO228" s="967"/>
      <c r="BP228" s="967"/>
      <c r="BQ228" s="967"/>
      <c r="BR228" s="967"/>
      <c r="BS228" s="967"/>
      <c r="BT228" s="967"/>
      <c r="BU228" s="967"/>
      <c r="BV228" s="967"/>
      <c r="BW228" s="967"/>
      <c r="BX228" s="967"/>
      <c r="BY228" s="967"/>
      <c r="BZ228" s="967"/>
      <c r="CA228" s="967"/>
      <c r="CB228" s="967"/>
      <c r="CC228" s="967"/>
      <c r="CD228" s="967"/>
      <c r="CE228" s="967"/>
      <c r="CF228" s="967"/>
      <c r="CG228" s="967"/>
      <c r="CH228" s="967"/>
      <c r="CI228" s="967"/>
      <c r="CJ228" s="967"/>
      <c r="CK228" s="967"/>
      <c r="CL228" s="967"/>
      <c r="CM228" s="967"/>
      <c r="CN228" s="967"/>
      <c r="CO228" s="967"/>
      <c r="CP228" s="967"/>
      <c r="CQ228" s="967"/>
      <c r="CR228" s="967"/>
      <c r="CS228" s="967"/>
      <c r="CT228" s="967"/>
      <c r="CU228" s="967"/>
      <c r="CV228" s="967"/>
    </row>
    <row r="229" spans="1:100" s="968" customFormat="1" ht="15.75">
      <c r="A229" s="959"/>
      <c r="B229" s="960"/>
      <c r="C229" s="969" t="s">
        <v>91</v>
      </c>
      <c r="D229" s="962"/>
      <c r="E229" s="963"/>
      <c r="F229" s="962"/>
      <c r="G229" s="964"/>
      <c r="H229" s="965"/>
      <c r="I229" s="965"/>
      <c r="J229" s="965"/>
      <c r="K229" s="966"/>
      <c r="L229" s="966"/>
      <c r="M229" s="966"/>
      <c r="N229" s="966"/>
      <c r="O229" s="966"/>
      <c r="P229" s="967"/>
      <c r="Q229" s="967"/>
      <c r="R229" s="967"/>
      <c r="S229" s="967"/>
      <c r="T229" s="967"/>
      <c r="U229" s="967"/>
      <c r="V229" s="967"/>
      <c r="W229" s="967"/>
      <c r="X229" s="967"/>
      <c r="Y229" s="967"/>
      <c r="Z229" s="967"/>
      <c r="AA229" s="967"/>
      <c r="AB229" s="967"/>
      <c r="AC229" s="967"/>
      <c r="AD229" s="967"/>
      <c r="AE229" s="967"/>
      <c r="AF229" s="967"/>
      <c r="AG229" s="967"/>
      <c r="AH229" s="967"/>
      <c r="AI229" s="967"/>
      <c r="AJ229" s="967"/>
      <c r="AK229" s="967"/>
      <c r="AL229" s="967"/>
      <c r="AM229" s="967"/>
      <c r="AN229" s="967"/>
      <c r="AO229" s="967"/>
      <c r="AP229" s="967"/>
      <c r="AQ229" s="967"/>
      <c r="AR229" s="967"/>
      <c r="AS229" s="967"/>
      <c r="AT229" s="967"/>
      <c r="AU229" s="967"/>
      <c r="AV229" s="967"/>
      <c r="AW229" s="967"/>
      <c r="AX229" s="967"/>
      <c r="AY229" s="967"/>
      <c r="AZ229" s="967"/>
      <c r="BA229" s="967"/>
      <c r="BB229" s="967"/>
      <c r="BC229" s="967"/>
      <c r="BD229" s="967"/>
      <c r="BE229" s="967"/>
      <c r="BF229" s="967"/>
      <c r="BG229" s="967"/>
      <c r="BH229" s="967"/>
      <c r="BI229" s="967"/>
      <c r="BJ229" s="967"/>
      <c r="BK229" s="967"/>
      <c r="BL229" s="967"/>
      <c r="BM229" s="967"/>
      <c r="BN229" s="967"/>
      <c r="BO229" s="967"/>
      <c r="BP229" s="967"/>
      <c r="BQ229" s="967"/>
      <c r="BR229" s="967"/>
      <c r="BS229" s="967"/>
      <c r="BT229" s="967"/>
      <c r="BU229" s="967"/>
      <c r="BV229" s="967"/>
      <c r="BW229" s="967"/>
      <c r="BX229" s="967"/>
      <c r="BY229" s="967"/>
      <c r="BZ229" s="967"/>
      <c r="CA229" s="967"/>
      <c r="CB229" s="967"/>
      <c r="CC229" s="967"/>
      <c r="CD229" s="967"/>
      <c r="CE229" s="967"/>
      <c r="CF229" s="967"/>
      <c r="CG229" s="967"/>
      <c r="CH229" s="967"/>
      <c r="CI229" s="967"/>
      <c r="CJ229" s="967"/>
      <c r="CK229" s="967"/>
      <c r="CL229" s="967"/>
      <c r="CM229" s="967"/>
      <c r="CN229" s="967"/>
      <c r="CO229" s="967"/>
      <c r="CP229" s="967"/>
      <c r="CQ229" s="967"/>
      <c r="CR229" s="967"/>
      <c r="CS229" s="967"/>
      <c r="CT229" s="967"/>
      <c r="CU229" s="967"/>
      <c r="CV229" s="967"/>
    </row>
    <row r="230" spans="1:100" s="968" customFormat="1" ht="15.75">
      <c r="A230" s="959"/>
      <c r="B230" s="960"/>
      <c r="C230" s="969" t="s">
        <v>92</v>
      </c>
      <c r="D230" s="962"/>
      <c r="E230" s="963"/>
      <c r="F230" s="962"/>
      <c r="G230" s="964"/>
      <c r="H230" s="965"/>
      <c r="I230" s="965"/>
      <c r="J230" s="965"/>
      <c r="K230" s="966"/>
      <c r="L230" s="966"/>
      <c r="M230" s="966"/>
      <c r="N230" s="966"/>
      <c r="O230" s="966"/>
      <c r="P230" s="967"/>
      <c r="Q230" s="967"/>
      <c r="R230" s="967"/>
      <c r="S230" s="967"/>
      <c r="T230" s="967"/>
      <c r="U230" s="967"/>
      <c r="V230" s="967"/>
      <c r="W230" s="967"/>
      <c r="X230" s="967"/>
      <c r="Y230" s="967"/>
      <c r="Z230" s="967"/>
      <c r="AA230" s="967"/>
      <c r="AB230" s="967"/>
      <c r="AC230" s="967"/>
      <c r="AD230" s="967"/>
      <c r="AE230" s="967"/>
      <c r="AF230" s="967"/>
      <c r="AG230" s="967"/>
      <c r="AH230" s="967"/>
      <c r="AI230" s="967"/>
      <c r="AJ230" s="967"/>
      <c r="AK230" s="967"/>
      <c r="AL230" s="967"/>
      <c r="AM230" s="967"/>
      <c r="AN230" s="967"/>
      <c r="AO230" s="967"/>
      <c r="AP230" s="967"/>
      <c r="AQ230" s="967"/>
      <c r="AR230" s="967"/>
      <c r="AS230" s="967"/>
      <c r="AT230" s="967"/>
      <c r="AU230" s="967"/>
      <c r="AV230" s="967"/>
      <c r="AW230" s="967"/>
      <c r="AX230" s="967"/>
      <c r="AY230" s="967"/>
      <c r="AZ230" s="967"/>
      <c r="BA230" s="967"/>
      <c r="BB230" s="967"/>
      <c r="BC230" s="967"/>
      <c r="BD230" s="967"/>
      <c r="BE230" s="967"/>
      <c r="BF230" s="967"/>
      <c r="BG230" s="967"/>
      <c r="BH230" s="967"/>
      <c r="BI230" s="967"/>
      <c r="BJ230" s="967"/>
      <c r="BK230" s="967"/>
      <c r="BL230" s="967"/>
      <c r="BM230" s="967"/>
      <c r="BN230" s="967"/>
      <c r="BO230" s="967"/>
      <c r="BP230" s="967"/>
      <c r="BQ230" s="967"/>
      <c r="BR230" s="967"/>
      <c r="BS230" s="967"/>
      <c r="BT230" s="967"/>
      <c r="BU230" s="967"/>
      <c r="BV230" s="967"/>
      <c r="BW230" s="967"/>
      <c r="BX230" s="967"/>
      <c r="BY230" s="967"/>
      <c r="BZ230" s="967"/>
      <c r="CA230" s="967"/>
      <c r="CB230" s="967"/>
      <c r="CC230" s="967"/>
      <c r="CD230" s="967"/>
      <c r="CE230" s="967"/>
      <c r="CF230" s="967"/>
      <c r="CG230" s="967"/>
      <c r="CH230" s="967"/>
      <c r="CI230" s="967"/>
      <c r="CJ230" s="967"/>
      <c r="CK230" s="967"/>
      <c r="CL230" s="967"/>
      <c r="CM230" s="967"/>
      <c r="CN230" s="967"/>
      <c r="CO230" s="967"/>
      <c r="CP230" s="967"/>
      <c r="CQ230" s="967"/>
      <c r="CR230" s="967"/>
      <c r="CS230" s="967"/>
      <c r="CT230" s="967"/>
      <c r="CU230" s="967"/>
      <c r="CV230" s="967"/>
    </row>
    <row r="231" spans="1:100" s="968" customFormat="1" ht="15.75">
      <c r="A231" s="959"/>
      <c r="B231" s="960"/>
      <c r="C231" s="969" t="s">
        <v>93</v>
      </c>
      <c r="D231" s="962"/>
      <c r="E231" s="963"/>
      <c r="F231" s="962"/>
      <c r="G231" s="964"/>
      <c r="H231" s="965"/>
      <c r="I231" s="965"/>
      <c r="J231" s="965"/>
      <c r="K231" s="966"/>
      <c r="L231" s="966"/>
      <c r="M231" s="966"/>
      <c r="N231" s="966"/>
      <c r="O231" s="966"/>
      <c r="P231" s="967"/>
      <c r="Q231" s="967"/>
      <c r="R231" s="967"/>
      <c r="S231" s="967"/>
      <c r="T231" s="967"/>
      <c r="U231" s="967"/>
      <c r="V231" s="967"/>
      <c r="W231" s="967"/>
      <c r="X231" s="967"/>
      <c r="Y231" s="967"/>
      <c r="Z231" s="967"/>
      <c r="AA231" s="967"/>
      <c r="AB231" s="967"/>
      <c r="AC231" s="967"/>
      <c r="AD231" s="967"/>
      <c r="AE231" s="967"/>
      <c r="AF231" s="967"/>
      <c r="AG231" s="967"/>
      <c r="AH231" s="967"/>
      <c r="AI231" s="967"/>
      <c r="AJ231" s="967"/>
      <c r="AK231" s="967"/>
      <c r="AL231" s="967"/>
      <c r="AM231" s="967"/>
      <c r="AN231" s="967"/>
      <c r="AO231" s="967"/>
      <c r="AP231" s="967"/>
      <c r="AQ231" s="967"/>
      <c r="AR231" s="967"/>
      <c r="AS231" s="967"/>
      <c r="AT231" s="967"/>
      <c r="AU231" s="967"/>
      <c r="AV231" s="967"/>
      <c r="AW231" s="967"/>
      <c r="AX231" s="967"/>
      <c r="AY231" s="967"/>
      <c r="AZ231" s="967"/>
      <c r="BA231" s="967"/>
      <c r="BB231" s="967"/>
      <c r="BC231" s="967"/>
      <c r="BD231" s="967"/>
      <c r="BE231" s="967"/>
      <c r="BF231" s="967"/>
      <c r="BG231" s="967"/>
      <c r="BH231" s="967"/>
      <c r="BI231" s="967"/>
      <c r="BJ231" s="967"/>
      <c r="BK231" s="967"/>
      <c r="BL231" s="967"/>
      <c r="BM231" s="967"/>
      <c r="BN231" s="967"/>
      <c r="BO231" s="967"/>
      <c r="BP231" s="967"/>
      <c r="BQ231" s="967"/>
      <c r="BR231" s="967"/>
      <c r="BS231" s="967"/>
      <c r="BT231" s="967"/>
      <c r="BU231" s="967"/>
      <c r="BV231" s="967"/>
      <c r="BW231" s="967"/>
      <c r="BX231" s="967"/>
      <c r="BY231" s="967"/>
      <c r="BZ231" s="967"/>
      <c r="CA231" s="967"/>
      <c r="CB231" s="967"/>
      <c r="CC231" s="967"/>
      <c r="CD231" s="967"/>
      <c r="CE231" s="967"/>
      <c r="CF231" s="967"/>
      <c r="CG231" s="967"/>
      <c r="CH231" s="967"/>
      <c r="CI231" s="967"/>
      <c r="CJ231" s="967"/>
      <c r="CK231" s="967"/>
      <c r="CL231" s="967"/>
      <c r="CM231" s="967"/>
      <c r="CN231" s="967"/>
      <c r="CO231" s="967"/>
      <c r="CP231" s="967"/>
      <c r="CQ231" s="967"/>
      <c r="CR231" s="967"/>
      <c r="CS231" s="967"/>
      <c r="CT231" s="967"/>
      <c r="CU231" s="967"/>
      <c r="CV231" s="967"/>
    </row>
    <row r="232" spans="1:3" ht="13.5">
      <c r="A232" s="100"/>
      <c r="C232" s="126"/>
    </row>
    <row r="233" spans="1:3" ht="342" customHeight="1">
      <c r="A233" s="74" t="s">
        <v>15</v>
      </c>
      <c r="C233" s="1001" t="s">
        <v>610</v>
      </c>
    </row>
    <row r="234" spans="1:3" ht="13.5">
      <c r="A234" s="100"/>
      <c r="B234" s="1002"/>
      <c r="C234" s="1001"/>
    </row>
    <row r="235" spans="1:7" ht="13.5">
      <c r="A235" s="100"/>
      <c r="B235" s="75" t="s">
        <v>16</v>
      </c>
      <c r="C235" s="268">
        <v>1</v>
      </c>
      <c r="D235" s="67" t="s">
        <v>13</v>
      </c>
      <c r="E235" s="82"/>
      <c r="F235" s="67" t="s">
        <v>14</v>
      </c>
      <c r="G235" s="89">
        <f>C235*E235</f>
        <v>0</v>
      </c>
    </row>
    <row r="236" spans="1:3" ht="13.5">
      <c r="A236" s="100"/>
      <c r="B236" s="1002"/>
      <c r="C236" s="1001"/>
    </row>
    <row r="237" spans="1:3" ht="13.5">
      <c r="A237" s="100"/>
      <c r="C237" s="961" t="s">
        <v>90</v>
      </c>
    </row>
    <row r="238" spans="1:3" ht="13.5">
      <c r="A238" s="100"/>
      <c r="C238" s="969" t="s">
        <v>91</v>
      </c>
    </row>
    <row r="239" spans="1:3" ht="13.5">
      <c r="A239" s="100"/>
      <c r="C239" s="969" t="s">
        <v>92</v>
      </c>
    </row>
    <row r="240" spans="1:3" ht="13.5">
      <c r="A240" s="100"/>
      <c r="C240" s="969" t="s">
        <v>93</v>
      </c>
    </row>
    <row r="241" spans="1:3" ht="13.5">
      <c r="A241" s="100"/>
      <c r="C241" s="126"/>
    </row>
    <row r="242" spans="1:7" s="73" customFormat="1" ht="313.5">
      <c r="A242" s="74" t="s">
        <v>17</v>
      </c>
      <c r="B242" s="78"/>
      <c r="C242" s="1003" t="s">
        <v>611</v>
      </c>
      <c r="D242" s="70"/>
      <c r="E242" s="77"/>
      <c r="F242" s="70"/>
      <c r="G242" s="72"/>
    </row>
    <row r="243" spans="1:7" s="73" customFormat="1" ht="15">
      <c r="A243" s="74"/>
      <c r="B243" s="78"/>
      <c r="C243" s="1004" t="s">
        <v>142</v>
      </c>
      <c r="D243" s="70"/>
      <c r="E243" s="77"/>
      <c r="F243" s="70"/>
      <c r="G243" s="72"/>
    </row>
    <row r="244" spans="1:7" s="73" customFormat="1" ht="13.5">
      <c r="A244" s="74"/>
      <c r="B244" s="78"/>
      <c r="C244" s="1003"/>
      <c r="D244" s="70"/>
      <c r="E244" s="77"/>
      <c r="F244" s="70"/>
      <c r="G244" s="72"/>
    </row>
    <row r="245" spans="1:7" s="73" customFormat="1" ht="13.5">
      <c r="A245" s="74"/>
      <c r="B245" s="68" t="s">
        <v>145</v>
      </c>
      <c r="C245" s="1005" t="s">
        <v>612</v>
      </c>
      <c r="D245" s="70"/>
      <c r="E245" s="77"/>
      <c r="F245" s="70"/>
      <c r="G245" s="72"/>
    </row>
    <row r="246" spans="1:7" s="73" customFormat="1" ht="15">
      <c r="A246" s="74"/>
      <c r="B246" s="78"/>
      <c r="C246" s="1004" t="s">
        <v>253</v>
      </c>
      <c r="D246" s="70"/>
      <c r="E246" s="77"/>
      <c r="F246" s="70"/>
      <c r="G246" s="72"/>
    </row>
    <row r="247" spans="1:7" s="73" customFormat="1" ht="7.5" customHeight="1">
      <c r="A247" s="74"/>
      <c r="B247" s="78"/>
      <c r="C247" s="126"/>
      <c r="D247" s="70"/>
      <c r="E247" s="77"/>
      <c r="F247" s="70"/>
      <c r="G247" s="72"/>
    </row>
    <row r="248" spans="1:7" s="164" customFormat="1" ht="13.5">
      <c r="A248" s="100"/>
      <c r="B248" s="75" t="s">
        <v>23</v>
      </c>
      <c r="C248" s="268">
        <v>1</v>
      </c>
      <c r="D248" s="67" t="s">
        <v>13</v>
      </c>
      <c r="E248" s="82"/>
      <c r="F248" s="67" t="s">
        <v>14</v>
      </c>
      <c r="G248" s="89">
        <f>C248*E248</f>
        <v>0</v>
      </c>
    </row>
    <row r="249" spans="1:7" s="73" customFormat="1" ht="13.5">
      <c r="A249" s="74"/>
      <c r="B249" s="78"/>
      <c r="C249" s="152"/>
      <c r="D249" s="70"/>
      <c r="E249" s="77"/>
      <c r="F249" s="70"/>
      <c r="G249" s="72"/>
    </row>
    <row r="250" spans="1:7" s="73" customFormat="1" ht="13.5">
      <c r="A250" s="74"/>
      <c r="B250" s="68" t="s">
        <v>146</v>
      </c>
      <c r="C250" s="1005" t="s">
        <v>613</v>
      </c>
      <c r="D250" s="70"/>
      <c r="E250" s="77"/>
      <c r="F250" s="70"/>
      <c r="G250" s="72"/>
    </row>
    <row r="251" spans="1:7" s="73" customFormat="1" ht="15">
      <c r="A251" s="74"/>
      <c r="B251" s="78"/>
      <c r="C251" s="1004" t="s">
        <v>171</v>
      </c>
      <c r="D251" s="70"/>
      <c r="E251" s="77"/>
      <c r="F251" s="70"/>
      <c r="G251" s="72"/>
    </row>
    <row r="252" spans="1:7" s="73" customFormat="1" ht="5.25" customHeight="1">
      <c r="A252" s="74"/>
      <c r="B252" s="78"/>
      <c r="C252" s="126"/>
      <c r="D252" s="70"/>
      <c r="E252" s="77"/>
      <c r="F252" s="70"/>
      <c r="G252" s="72"/>
    </row>
    <row r="253" spans="1:7" s="164" customFormat="1" ht="13.5">
      <c r="A253" s="100"/>
      <c r="B253" s="75" t="s">
        <v>23</v>
      </c>
      <c r="C253" s="268">
        <v>1</v>
      </c>
      <c r="D253" s="67" t="s">
        <v>13</v>
      </c>
      <c r="E253" s="82"/>
      <c r="F253" s="67" t="s">
        <v>14</v>
      </c>
      <c r="G253" s="89">
        <f>C253*E253</f>
        <v>0</v>
      </c>
    </row>
    <row r="254" spans="1:7" s="73" customFormat="1" ht="13.5">
      <c r="A254" s="74"/>
      <c r="B254" s="78"/>
      <c r="C254" s="152"/>
      <c r="D254" s="70"/>
      <c r="E254" s="77"/>
      <c r="F254" s="70"/>
      <c r="G254" s="72"/>
    </row>
    <row r="255" spans="1:7" s="73" customFormat="1" ht="13.5">
      <c r="A255" s="74"/>
      <c r="B255" s="68" t="s">
        <v>246</v>
      </c>
      <c r="C255" s="1005" t="s">
        <v>613</v>
      </c>
      <c r="D255" s="70"/>
      <c r="E255" s="77"/>
      <c r="F255" s="70"/>
      <c r="G255" s="72"/>
    </row>
    <row r="256" spans="1:7" s="73" customFormat="1" ht="15">
      <c r="A256" s="74"/>
      <c r="B256" s="78"/>
      <c r="C256" s="1004" t="s">
        <v>254</v>
      </c>
      <c r="D256" s="70"/>
      <c r="E256" s="77"/>
      <c r="F256" s="70"/>
      <c r="G256" s="72"/>
    </row>
    <row r="257" spans="1:7" s="73" customFormat="1" ht="8.25" customHeight="1">
      <c r="A257" s="74"/>
      <c r="B257" s="78"/>
      <c r="C257" s="126"/>
      <c r="D257" s="70"/>
      <c r="E257" s="77"/>
      <c r="F257" s="70"/>
      <c r="G257" s="72"/>
    </row>
    <row r="258" spans="1:7" s="164" customFormat="1" ht="13.5">
      <c r="A258" s="100"/>
      <c r="B258" s="75" t="s">
        <v>23</v>
      </c>
      <c r="C258" s="268">
        <v>1</v>
      </c>
      <c r="D258" s="67" t="s">
        <v>13</v>
      </c>
      <c r="E258" s="82"/>
      <c r="F258" s="67" t="s">
        <v>14</v>
      </c>
      <c r="G258" s="89">
        <f>C258*E258</f>
        <v>0</v>
      </c>
    </row>
    <row r="259" spans="1:7" s="73" customFormat="1" ht="13.5">
      <c r="A259" s="74"/>
      <c r="B259" s="78"/>
      <c r="C259" s="152"/>
      <c r="D259" s="70"/>
      <c r="E259" s="77"/>
      <c r="F259" s="70"/>
      <c r="G259" s="72"/>
    </row>
    <row r="260" spans="1:7" s="73" customFormat="1" ht="13.5">
      <c r="A260" s="74"/>
      <c r="B260" s="68" t="s">
        <v>247</v>
      </c>
      <c r="C260" s="1005" t="s">
        <v>613</v>
      </c>
      <c r="D260" s="70"/>
      <c r="E260" s="77"/>
      <c r="F260" s="70"/>
      <c r="G260" s="72"/>
    </row>
    <row r="261" spans="1:7" s="73" customFormat="1" ht="15">
      <c r="A261" s="74"/>
      <c r="B261" s="78"/>
      <c r="C261" s="1004" t="s">
        <v>255</v>
      </c>
      <c r="D261" s="70"/>
      <c r="E261" s="77"/>
      <c r="F261" s="70"/>
      <c r="G261" s="72"/>
    </row>
    <row r="262" spans="1:7" s="73" customFormat="1" ht="4.5" customHeight="1">
      <c r="A262" s="74"/>
      <c r="B262" s="78"/>
      <c r="C262" s="126"/>
      <c r="D262" s="70"/>
      <c r="E262" s="77"/>
      <c r="F262" s="70"/>
      <c r="G262" s="72"/>
    </row>
    <row r="263" spans="1:7" s="164" customFormat="1" ht="13.5">
      <c r="A263" s="100"/>
      <c r="B263" s="75" t="s">
        <v>23</v>
      </c>
      <c r="C263" s="268">
        <v>1</v>
      </c>
      <c r="D263" s="67" t="s">
        <v>13</v>
      </c>
      <c r="E263" s="82"/>
      <c r="F263" s="67" t="s">
        <v>14</v>
      </c>
      <c r="G263" s="89">
        <f>C263*E263</f>
        <v>0</v>
      </c>
    </row>
    <row r="264" spans="1:7" s="164" customFormat="1" ht="15.75" customHeight="1">
      <c r="A264" s="100"/>
      <c r="B264" s="75"/>
      <c r="C264" s="268"/>
      <c r="D264" s="67"/>
      <c r="E264" s="82"/>
      <c r="F264" s="67"/>
      <c r="G264" s="89"/>
    </row>
    <row r="265" spans="1:7" s="73" customFormat="1" ht="15">
      <c r="A265" s="74"/>
      <c r="B265" s="68" t="s">
        <v>248</v>
      </c>
      <c r="C265" s="1006" t="s">
        <v>614</v>
      </c>
      <c r="D265" s="70"/>
      <c r="E265" s="77"/>
      <c r="F265" s="70"/>
      <c r="G265" s="72"/>
    </row>
    <row r="266" spans="1:7" s="73" customFormat="1" ht="15">
      <c r="A266" s="74"/>
      <c r="B266" s="78"/>
      <c r="C266" s="1004" t="s">
        <v>144</v>
      </c>
      <c r="D266" s="70"/>
      <c r="E266" s="77"/>
      <c r="F266" s="70"/>
      <c r="G266" s="72"/>
    </row>
    <row r="267" spans="1:7" s="73" customFormat="1" ht="7.5" customHeight="1">
      <c r="A267" s="74"/>
      <c r="B267" s="78"/>
      <c r="C267" s="126"/>
      <c r="D267" s="70"/>
      <c r="E267" s="77"/>
      <c r="F267" s="70"/>
      <c r="G267" s="72"/>
    </row>
    <row r="268" spans="1:7" s="164" customFormat="1" ht="13.5">
      <c r="A268" s="100"/>
      <c r="B268" s="75" t="s">
        <v>23</v>
      </c>
      <c r="C268" s="268">
        <v>1</v>
      </c>
      <c r="D268" s="67" t="s">
        <v>13</v>
      </c>
      <c r="E268" s="82"/>
      <c r="F268" s="67" t="s">
        <v>14</v>
      </c>
      <c r="G268" s="89">
        <f>C268*E268</f>
        <v>0</v>
      </c>
    </row>
    <row r="269" spans="1:7" s="73" customFormat="1" ht="13.5">
      <c r="A269" s="74"/>
      <c r="B269" s="78"/>
      <c r="C269" s="126"/>
      <c r="D269" s="70"/>
      <c r="E269" s="77"/>
      <c r="F269" s="70"/>
      <c r="G269" s="72"/>
    </row>
    <row r="270" spans="1:7" s="73" customFormat="1" ht="15">
      <c r="A270" s="74"/>
      <c r="B270" s="68" t="s">
        <v>249</v>
      </c>
      <c r="C270" s="1007" t="s">
        <v>615</v>
      </c>
      <c r="D270" s="70"/>
      <c r="E270" s="77"/>
      <c r="F270" s="70"/>
      <c r="G270" s="72"/>
    </row>
    <row r="271" spans="1:7" s="73" customFormat="1" ht="15">
      <c r="A271" s="74"/>
      <c r="B271" s="78"/>
      <c r="C271" s="1004" t="s">
        <v>256</v>
      </c>
      <c r="D271" s="70"/>
      <c r="E271" s="77"/>
      <c r="F271" s="70"/>
      <c r="G271" s="72"/>
    </row>
    <row r="272" spans="1:7" s="73" customFormat="1" ht="6" customHeight="1">
      <c r="A272" s="74"/>
      <c r="B272" s="78"/>
      <c r="D272" s="70"/>
      <c r="E272" s="77"/>
      <c r="F272" s="70"/>
      <c r="G272" s="72"/>
    </row>
    <row r="273" spans="1:7" s="164" customFormat="1" ht="13.5">
      <c r="A273" s="100"/>
      <c r="B273" s="75" t="s">
        <v>23</v>
      </c>
      <c r="C273" s="268">
        <v>1</v>
      </c>
      <c r="D273" s="67" t="s">
        <v>13</v>
      </c>
      <c r="E273" s="82"/>
      <c r="F273" s="67" t="s">
        <v>14</v>
      </c>
      <c r="G273" s="89">
        <f>C273*E273</f>
        <v>0</v>
      </c>
    </row>
    <row r="274" spans="1:7" s="73" customFormat="1" ht="13.5">
      <c r="A274" s="74"/>
      <c r="B274" s="78"/>
      <c r="C274" s="1004"/>
      <c r="D274" s="70"/>
      <c r="E274" s="77"/>
      <c r="F274" s="70"/>
      <c r="G274" s="72"/>
    </row>
    <row r="275" spans="1:7" s="73" customFormat="1" ht="15.75">
      <c r="A275" s="74"/>
      <c r="B275" s="1008" t="s">
        <v>250</v>
      </c>
      <c r="C275" s="1009" t="s">
        <v>616</v>
      </c>
      <c r="D275" s="70"/>
      <c r="E275" s="77"/>
      <c r="F275" s="70"/>
      <c r="G275" s="72"/>
    </row>
    <row r="276" spans="1:7" s="73" customFormat="1" ht="15">
      <c r="A276" s="74"/>
      <c r="B276" s="78"/>
      <c r="C276" s="1004" t="s">
        <v>144</v>
      </c>
      <c r="D276" s="70"/>
      <c r="E276" s="77"/>
      <c r="F276" s="70"/>
      <c r="G276" s="72"/>
    </row>
    <row r="277" spans="1:7" s="73" customFormat="1" ht="5.25" customHeight="1">
      <c r="A277" s="74"/>
      <c r="B277" s="78"/>
      <c r="C277" s="1004"/>
      <c r="D277" s="70"/>
      <c r="E277" s="77"/>
      <c r="F277" s="70"/>
      <c r="G277" s="72"/>
    </row>
    <row r="278" spans="1:7" s="164" customFormat="1" ht="13.5">
      <c r="A278" s="100"/>
      <c r="B278" s="75" t="s">
        <v>23</v>
      </c>
      <c r="C278" s="268">
        <v>1</v>
      </c>
      <c r="D278" s="67" t="s">
        <v>13</v>
      </c>
      <c r="E278" s="82"/>
      <c r="F278" s="67" t="s">
        <v>14</v>
      </c>
      <c r="G278" s="89">
        <f>C278*E278</f>
        <v>0</v>
      </c>
    </row>
    <row r="279" spans="1:7" s="164" customFormat="1" ht="13.5">
      <c r="A279" s="100"/>
      <c r="B279" s="75"/>
      <c r="C279" s="268"/>
      <c r="D279" s="67"/>
      <c r="E279" s="82"/>
      <c r="F279" s="67"/>
      <c r="G279" s="89"/>
    </row>
    <row r="280" spans="1:7" s="164" customFormat="1" ht="15.75">
      <c r="A280" s="100"/>
      <c r="B280" s="1008" t="s">
        <v>251</v>
      </c>
      <c r="C280" s="1009" t="s">
        <v>617</v>
      </c>
      <c r="D280" s="70"/>
      <c r="E280" s="77"/>
      <c r="F280" s="70"/>
      <c r="G280" s="72"/>
    </row>
    <row r="281" spans="1:7" s="164" customFormat="1" ht="15">
      <c r="A281" s="100"/>
      <c r="B281" s="78"/>
      <c r="C281" s="1004" t="s">
        <v>257</v>
      </c>
      <c r="D281" s="70"/>
      <c r="E281" s="77"/>
      <c r="F281" s="70"/>
      <c r="G281" s="72"/>
    </row>
    <row r="282" spans="1:7" s="164" customFormat="1" ht="6" customHeight="1">
      <c r="A282" s="100"/>
      <c r="B282" s="78"/>
      <c r="C282" s="1004"/>
      <c r="D282" s="70"/>
      <c r="E282" s="77"/>
      <c r="F282" s="70"/>
      <c r="G282" s="72"/>
    </row>
    <row r="283" spans="1:7" s="164" customFormat="1" ht="13.5">
      <c r="A283" s="100"/>
      <c r="B283" s="75" t="s">
        <v>23</v>
      </c>
      <c r="C283" s="268">
        <v>1</v>
      </c>
      <c r="D283" s="67" t="s">
        <v>13</v>
      </c>
      <c r="E283" s="82"/>
      <c r="F283" s="67" t="s">
        <v>14</v>
      </c>
      <c r="G283" s="89">
        <f>C283*E283</f>
        <v>0</v>
      </c>
    </row>
    <row r="284" spans="1:7" s="164" customFormat="1" ht="13.5">
      <c r="A284" s="100"/>
      <c r="B284" s="75"/>
      <c r="C284" s="268"/>
      <c r="D284" s="67"/>
      <c r="E284" s="82"/>
      <c r="F284" s="67"/>
      <c r="G284" s="89"/>
    </row>
    <row r="285" spans="1:7" s="164" customFormat="1" ht="13.5">
      <c r="A285" s="100"/>
      <c r="B285" s="68" t="s">
        <v>252</v>
      </c>
      <c r="C285" s="1005" t="s">
        <v>618</v>
      </c>
      <c r="D285" s="70"/>
      <c r="E285" s="77"/>
      <c r="F285" s="70"/>
      <c r="G285" s="72"/>
    </row>
    <row r="286" spans="1:7" s="164" customFormat="1" ht="15">
      <c r="A286" s="100"/>
      <c r="B286" s="78"/>
      <c r="C286" s="1004" t="s">
        <v>258</v>
      </c>
      <c r="D286" s="70"/>
      <c r="E286" s="77"/>
      <c r="F286" s="70"/>
      <c r="G286" s="72"/>
    </row>
    <row r="287" spans="1:7" s="164" customFormat="1" ht="5.25" customHeight="1">
      <c r="A287" s="100"/>
      <c r="B287" s="78"/>
      <c r="C287" s="126"/>
      <c r="D287" s="70"/>
      <c r="E287" s="77"/>
      <c r="F287" s="70"/>
      <c r="G287" s="72"/>
    </row>
    <row r="288" spans="1:7" s="164" customFormat="1" ht="13.5">
      <c r="A288" s="100"/>
      <c r="B288" s="75" t="s">
        <v>23</v>
      </c>
      <c r="C288" s="268">
        <v>1</v>
      </c>
      <c r="D288" s="67" t="s">
        <v>13</v>
      </c>
      <c r="E288" s="82"/>
      <c r="F288" s="67" t="s">
        <v>14</v>
      </c>
      <c r="G288" s="89">
        <f>C288*E288</f>
        <v>0</v>
      </c>
    </row>
    <row r="289" spans="1:7" s="164" customFormat="1" ht="13.5">
      <c r="A289" s="100"/>
      <c r="B289" s="75"/>
      <c r="C289" s="268"/>
      <c r="D289" s="67"/>
      <c r="E289" s="82"/>
      <c r="F289" s="67"/>
      <c r="G289" s="89"/>
    </row>
    <row r="290" spans="1:7" s="164" customFormat="1" ht="13.5">
      <c r="A290" s="100"/>
      <c r="B290" s="68" t="s">
        <v>259</v>
      </c>
      <c r="C290" s="1005" t="s">
        <v>619</v>
      </c>
      <c r="D290" s="70"/>
      <c r="E290" s="77"/>
      <c r="F290" s="70"/>
      <c r="G290" s="72"/>
    </row>
    <row r="291" spans="1:7" s="164" customFormat="1" ht="15">
      <c r="A291" s="100"/>
      <c r="B291" s="78"/>
      <c r="C291" s="1004" t="s">
        <v>260</v>
      </c>
      <c r="D291" s="70"/>
      <c r="E291" s="77"/>
      <c r="F291" s="70"/>
      <c r="G291" s="72"/>
    </row>
    <row r="292" spans="1:7" s="164" customFormat="1" ht="5.25" customHeight="1">
      <c r="A292" s="100"/>
      <c r="B292" s="78"/>
      <c r="C292" s="126"/>
      <c r="D292" s="70"/>
      <c r="E292" s="77"/>
      <c r="F292" s="70"/>
      <c r="G292" s="72"/>
    </row>
    <row r="293" spans="1:7" s="164" customFormat="1" ht="13.5">
      <c r="A293" s="100"/>
      <c r="B293" s="75" t="s">
        <v>23</v>
      </c>
      <c r="C293" s="268">
        <v>2</v>
      </c>
      <c r="D293" s="67" t="s">
        <v>13</v>
      </c>
      <c r="E293" s="82"/>
      <c r="F293" s="67" t="s">
        <v>14</v>
      </c>
      <c r="G293" s="89">
        <f>C293*E293</f>
        <v>0</v>
      </c>
    </row>
    <row r="294" spans="1:7" s="164" customFormat="1" ht="13.5">
      <c r="A294" s="100"/>
      <c r="B294" s="75"/>
      <c r="C294" s="268"/>
      <c r="D294" s="67"/>
      <c r="E294" s="82"/>
      <c r="F294" s="67"/>
      <c r="G294" s="89"/>
    </row>
    <row r="295" spans="1:7" s="164" customFormat="1" ht="30">
      <c r="A295" s="100"/>
      <c r="B295" s="68" t="s">
        <v>261</v>
      </c>
      <c r="C295" s="1006" t="s">
        <v>620</v>
      </c>
      <c r="D295" s="70"/>
      <c r="E295" s="77"/>
      <c r="F295" s="70"/>
      <c r="G295" s="72"/>
    </row>
    <row r="296" spans="1:7" s="164" customFormat="1" ht="15">
      <c r="A296" s="100"/>
      <c r="B296" s="78"/>
      <c r="C296" s="1004" t="s">
        <v>277</v>
      </c>
      <c r="D296" s="70"/>
      <c r="E296" s="77"/>
      <c r="F296" s="70"/>
      <c r="G296" s="72"/>
    </row>
    <row r="297" spans="1:7" s="164" customFormat="1" ht="9" customHeight="1">
      <c r="A297" s="100"/>
      <c r="B297" s="78"/>
      <c r="C297" s="126"/>
      <c r="D297" s="70"/>
      <c r="E297" s="77"/>
      <c r="F297" s="70"/>
      <c r="G297" s="72"/>
    </row>
    <row r="298" spans="1:7" s="164" customFormat="1" ht="13.5">
      <c r="A298" s="100"/>
      <c r="B298" s="75" t="s">
        <v>23</v>
      </c>
      <c r="C298" s="268">
        <v>1</v>
      </c>
      <c r="D298" s="67" t="s">
        <v>13</v>
      </c>
      <c r="E298" s="82"/>
      <c r="F298" s="67" t="s">
        <v>14</v>
      </c>
      <c r="G298" s="89">
        <f>C298*E298</f>
        <v>0</v>
      </c>
    </row>
    <row r="299" spans="1:7" s="164" customFormat="1" ht="13.5">
      <c r="A299" s="100"/>
      <c r="B299" s="75"/>
      <c r="C299" s="268"/>
      <c r="D299" s="67"/>
      <c r="E299" s="82"/>
      <c r="F299" s="67"/>
      <c r="G299" s="89"/>
    </row>
    <row r="300" spans="1:100" s="968" customFormat="1" ht="15.75">
      <c r="A300" s="959"/>
      <c r="B300" s="960"/>
      <c r="C300" s="961" t="s">
        <v>90</v>
      </c>
      <c r="D300" s="962"/>
      <c r="E300" s="963"/>
      <c r="F300" s="962"/>
      <c r="G300" s="964"/>
      <c r="H300" s="965"/>
      <c r="I300" s="965"/>
      <c r="J300" s="965"/>
      <c r="K300" s="966"/>
      <c r="L300" s="966"/>
      <c r="M300" s="966"/>
      <c r="N300" s="966"/>
      <c r="O300" s="966"/>
      <c r="P300" s="967"/>
      <c r="Q300" s="967"/>
      <c r="R300" s="967"/>
      <c r="S300" s="967"/>
      <c r="T300" s="967"/>
      <c r="U300" s="967"/>
      <c r="V300" s="967"/>
      <c r="W300" s="967"/>
      <c r="X300" s="967"/>
      <c r="Y300" s="967"/>
      <c r="Z300" s="967"/>
      <c r="AA300" s="967"/>
      <c r="AB300" s="967"/>
      <c r="AC300" s="967"/>
      <c r="AD300" s="967"/>
      <c r="AE300" s="967"/>
      <c r="AF300" s="967"/>
      <c r="AG300" s="967"/>
      <c r="AH300" s="967"/>
      <c r="AI300" s="967"/>
      <c r="AJ300" s="967"/>
      <c r="AK300" s="967"/>
      <c r="AL300" s="967"/>
      <c r="AM300" s="967"/>
      <c r="AN300" s="967"/>
      <c r="AO300" s="967"/>
      <c r="AP300" s="967"/>
      <c r="AQ300" s="967"/>
      <c r="AR300" s="967"/>
      <c r="AS300" s="967"/>
      <c r="AT300" s="967"/>
      <c r="AU300" s="967"/>
      <c r="AV300" s="967"/>
      <c r="AW300" s="967"/>
      <c r="AX300" s="967"/>
      <c r="AY300" s="967"/>
      <c r="AZ300" s="967"/>
      <c r="BA300" s="967"/>
      <c r="BB300" s="967"/>
      <c r="BC300" s="967"/>
      <c r="BD300" s="967"/>
      <c r="BE300" s="967"/>
      <c r="BF300" s="967"/>
      <c r="BG300" s="967"/>
      <c r="BH300" s="967"/>
      <c r="BI300" s="967"/>
      <c r="BJ300" s="967"/>
      <c r="BK300" s="967"/>
      <c r="BL300" s="967"/>
      <c r="BM300" s="967"/>
      <c r="BN300" s="967"/>
      <c r="BO300" s="967"/>
      <c r="BP300" s="967"/>
      <c r="BQ300" s="967"/>
      <c r="BR300" s="967"/>
      <c r="BS300" s="967"/>
      <c r="BT300" s="967"/>
      <c r="BU300" s="967"/>
      <c r="BV300" s="967"/>
      <c r="BW300" s="967"/>
      <c r="BX300" s="967"/>
      <c r="BY300" s="967"/>
      <c r="BZ300" s="967"/>
      <c r="CA300" s="967"/>
      <c r="CB300" s="967"/>
      <c r="CC300" s="967"/>
      <c r="CD300" s="967"/>
      <c r="CE300" s="967"/>
      <c r="CF300" s="967"/>
      <c r="CG300" s="967"/>
      <c r="CH300" s="967"/>
      <c r="CI300" s="967"/>
      <c r="CJ300" s="967"/>
      <c r="CK300" s="967"/>
      <c r="CL300" s="967"/>
      <c r="CM300" s="967"/>
      <c r="CN300" s="967"/>
      <c r="CO300" s="967"/>
      <c r="CP300" s="967"/>
      <c r="CQ300" s="967"/>
      <c r="CR300" s="967"/>
      <c r="CS300" s="967"/>
      <c r="CT300" s="967"/>
      <c r="CU300" s="967"/>
      <c r="CV300" s="967"/>
    </row>
    <row r="301" spans="1:100" s="968" customFormat="1" ht="15.75">
      <c r="A301" s="959"/>
      <c r="B301" s="960"/>
      <c r="C301" s="969" t="s">
        <v>91</v>
      </c>
      <c r="D301" s="962"/>
      <c r="E301" s="963"/>
      <c r="F301" s="962"/>
      <c r="G301" s="964"/>
      <c r="H301" s="965"/>
      <c r="I301" s="965"/>
      <c r="J301" s="965"/>
      <c r="K301" s="966"/>
      <c r="L301" s="966"/>
      <c r="M301" s="966"/>
      <c r="N301" s="966"/>
      <c r="O301" s="966"/>
      <c r="P301" s="967"/>
      <c r="Q301" s="967"/>
      <c r="R301" s="967"/>
      <c r="S301" s="967"/>
      <c r="T301" s="967"/>
      <c r="U301" s="967"/>
      <c r="V301" s="967"/>
      <c r="W301" s="967"/>
      <c r="X301" s="967"/>
      <c r="Y301" s="967"/>
      <c r="Z301" s="967"/>
      <c r="AA301" s="967"/>
      <c r="AB301" s="967"/>
      <c r="AC301" s="967"/>
      <c r="AD301" s="967"/>
      <c r="AE301" s="967"/>
      <c r="AF301" s="967"/>
      <c r="AG301" s="967"/>
      <c r="AH301" s="967"/>
      <c r="AI301" s="967"/>
      <c r="AJ301" s="967"/>
      <c r="AK301" s="967"/>
      <c r="AL301" s="967"/>
      <c r="AM301" s="967"/>
      <c r="AN301" s="967"/>
      <c r="AO301" s="967"/>
      <c r="AP301" s="967"/>
      <c r="AQ301" s="967"/>
      <c r="AR301" s="967"/>
      <c r="AS301" s="967"/>
      <c r="AT301" s="967"/>
      <c r="AU301" s="967"/>
      <c r="AV301" s="967"/>
      <c r="AW301" s="967"/>
      <c r="AX301" s="967"/>
      <c r="AY301" s="967"/>
      <c r="AZ301" s="967"/>
      <c r="BA301" s="967"/>
      <c r="BB301" s="967"/>
      <c r="BC301" s="967"/>
      <c r="BD301" s="967"/>
      <c r="BE301" s="967"/>
      <c r="BF301" s="967"/>
      <c r="BG301" s="967"/>
      <c r="BH301" s="967"/>
      <c r="BI301" s="967"/>
      <c r="BJ301" s="967"/>
      <c r="BK301" s="967"/>
      <c r="BL301" s="967"/>
      <c r="BM301" s="967"/>
      <c r="BN301" s="967"/>
      <c r="BO301" s="967"/>
      <c r="BP301" s="967"/>
      <c r="BQ301" s="967"/>
      <c r="BR301" s="967"/>
      <c r="BS301" s="967"/>
      <c r="BT301" s="967"/>
      <c r="BU301" s="967"/>
      <c r="BV301" s="967"/>
      <c r="BW301" s="967"/>
      <c r="BX301" s="967"/>
      <c r="BY301" s="967"/>
      <c r="BZ301" s="967"/>
      <c r="CA301" s="967"/>
      <c r="CB301" s="967"/>
      <c r="CC301" s="967"/>
      <c r="CD301" s="967"/>
      <c r="CE301" s="967"/>
      <c r="CF301" s="967"/>
      <c r="CG301" s="967"/>
      <c r="CH301" s="967"/>
      <c r="CI301" s="967"/>
      <c r="CJ301" s="967"/>
      <c r="CK301" s="967"/>
      <c r="CL301" s="967"/>
      <c r="CM301" s="967"/>
      <c r="CN301" s="967"/>
      <c r="CO301" s="967"/>
      <c r="CP301" s="967"/>
      <c r="CQ301" s="967"/>
      <c r="CR301" s="967"/>
      <c r="CS301" s="967"/>
      <c r="CT301" s="967"/>
      <c r="CU301" s="967"/>
      <c r="CV301" s="967"/>
    </row>
    <row r="302" spans="1:100" s="968" customFormat="1" ht="15.75">
      <c r="A302" s="959"/>
      <c r="B302" s="960"/>
      <c r="C302" s="969" t="s">
        <v>92</v>
      </c>
      <c r="D302" s="962"/>
      <c r="E302" s="963"/>
      <c r="F302" s="962"/>
      <c r="G302" s="964"/>
      <c r="H302" s="965"/>
      <c r="I302" s="965"/>
      <c r="J302" s="965"/>
      <c r="K302" s="966"/>
      <c r="L302" s="966"/>
      <c r="M302" s="966"/>
      <c r="N302" s="966"/>
      <c r="O302" s="966"/>
      <c r="P302" s="967"/>
      <c r="Q302" s="967"/>
      <c r="R302" s="967"/>
      <c r="S302" s="967"/>
      <c r="T302" s="967"/>
      <c r="U302" s="967"/>
      <c r="V302" s="967"/>
      <c r="W302" s="967"/>
      <c r="X302" s="967"/>
      <c r="Y302" s="967"/>
      <c r="Z302" s="967"/>
      <c r="AA302" s="967"/>
      <c r="AB302" s="967"/>
      <c r="AC302" s="967"/>
      <c r="AD302" s="967"/>
      <c r="AE302" s="967"/>
      <c r="AF302" s="967"/>
      <c r="AG302" s="967"/>
      <c r="AH302" s="967"/>
      <c r="AI302" s="967"/>
      <c r="AJ302" s="967"/>
      <c r="AK302" s="967"/>
      <c r="AL302" s="967"/>
      <c r="AM302" s="967"/>
      <c r="AN302" s="967"/>
      <c r="AO302" s="967"/>
      <c r="AP302" s="967"/>
      <c r="AQ302" s="967"/>
      <c r="AR302" s="967"/>
      <c r="AS302" s="967"/>
      <c r="AT302" s="967"/>
      <c r="AU302" s="967"/>
      <c r="AV302" s="967"/>
      <c r="AW302" s="967"/>
      <c r="AX302" s="967"/>
      <c r="AY302" s="967"/>
      <c r="AZ302" s="967"/>
      <c r="BA302" s="967"/>
      <c r="BB302" s="967"/>
      <c r="BC302" s="967"/>
      <c r="BD302" s="967"/>
      <c r="BE302" s="967"/>
      <c r="BF302" s="967"/>
      <c r="BG302" s="967"/>
      <c r="BH302" s="967"/>
      <c r="BI302" s="967"/>
      <c r="BJ302" s="967"/>
      <c r="BK302" s="967"/>
      <c r="BL302" s="967"/>
      <c r="BM302" s="967"/>
      <c r="BN302" s="967"/>
      <c r="BO302" s="967"/>
      <c r="BP302" s="967"/>
      <c r="BQ302" s="967"/>
      <c r="BR302" s="967"/>
      <c r="BS302" s="967"/>
      <c r="BT302" s="967"/>
      <c r="BU302" s="967"/>
      <c r="BV302" s="967"/>
      <c r="BW302" s="967"/>
      <c r="BX302" s="967"/>
      <c r="BY302" s="967"/>
      <c r="BZ302" s="967"/>
      <c r="CA302" s="967"/>
      <c r="CB302" s="967"/>
      <c r="CC302" s="967"/>
      <c r="CD302" s="967"/>
      <c r="CE302" s="967"/>
      <c r="CF302" s="967"/>
      <c r="CG302" s="967"/>
      <c r="CH302" s="967"/>
      <c r="CI302" s="967"/>
      <c r="CJ302" s="967"/>
      <c r="CK302" s="967"/>
      <c r="CL302" s="967"/>
      <c r="CM302" s="967"/>
      <c r="CN302" s="967"/>
      <c r="CO302" s="967"/>
      <c r="CP302" s="967"/>
      <c r="CQ302" s="967"/>
      <c r="CR302" s="967"/>
      <c r="CS302" s="967"/>
      <c r="CT302" s="967"/>
      <c r="CU302" s="967"/>
      <c r="CV302" s="967"/>
    </row>
    <row r="303" spans="1:100" s="968" customFormat="1" ht="15.75">
      <c r="A303" s="959"/>
      <c r="B303" s="960"/>
      <c r="C303" s="969" t="s">
        <v>93</v>
      </c>
      <c r="D303" s="962"/>
      <c r="E303" s="963"/>
      <c r="F303" s="962"/>
      <c r="G303" s="964"/>
      <c r="H303" s="965"/>
      <c r="I303" s="965"/>
      <c r="J303" s="965"/>
      <c r="K303" s="966"/>
      <c r="L303" s="966"/>
      <c r="M303" s="966"/>
      <c r="N303" s="966"/>
      <c r="O303" s="966"/>
      <c r="P303" s="967"/>
      <c r="Q303" s="967"/>
      <c r="R303" s="967"/>
      <c r="S303" s="967"/>
      <c r="T303" s="967"/>
      <c r="U303" s="967"/>
      <c r="V303" s="967"/>
      <c r="W303" s="967"/>
      <c r="X303" s="967"/>
      <c r="Y303" s="967"/>
      <c r="Z303" s="967"/>
      <c r="AA303" s="967"/>
      <c r="AB303" s="967"/>
      <c r="AC303" s="967"/>
      <c r="AD303" s="967"/>
      <c r="AE303" s="967"/>
      <c r="AF303" s="967"/>
      <c r="AG303" s="967"/>
      <c r="AH303" s="967"/>
      <c r="AI303" s="967"/>
      <c r="AJ303" s="967"/>
      <c r="AK303" s="967"/>
      <c r="AL303" s="967"/>
      <c r="AM303" s="967"/>
      <c r="AN303" s="967"/>
      <c r="AO303" s="967"/>
      <c r="AP303" s="967"/>
      <c r="AQ303" s="967"/>
      <c r="AR303" s="967"/>
      <c r="AS303" s="967"/>
      <c r="AT303" s="967"/>
      <c r="AU303" s="967"/>
      <c r="AV303" s="967"/>
      <c r="AW303" s="967"/>
      <c r="AX303" s="967"/>
      <c r="AY303" s="967"/>
      <c r="AZ303" s="967"/>
      <c r="BA303" s="967"/>
      <c r="BB303" s="967"/>
      <c r="BC303" s="967"/>
      <c r="BD303" s="967"/>
      <c r="BE303" s="967"/>
      <c r="BF303" s="967"/>
      <c r="BG303" s="967"/>
      <c r="BH303" s="967"/>
      <c r="BI303" s="967"/>
      <c r="BJ303" s="967"/>
      <c r="BK303" s="967"/>
      <c r="BL303" s="967"/>
      <c r="BM303" s="967"/>
      <c r="BN303" s="967"/>
      <c r="BO303" s="967"/>
      <c r="BP303" s="967"/>
      <c r="BQ303" s="967"/>
      <c r="BR303" s="967"/>
      <c r="BS303" s="967"/>
      <c r="BT303" s="967"/>
      <c r="BU303" s="967"/>
      <c r="BV303" s="967"/>
      <c r="BW303" s="967"/>
      <c r="BX303" s="967"/>
      <c r="BY303" s="967"/>
      <c r="BZ303" s="967"/>
      <c r="CA303" s="967"/>
      <c r="CB303" s="967"/>
      <c r="CC303" s="967"/>
      <c r="CD303" s="967"/>
      <c r="CE303" s="967"/>
      <c r="CF303" s="967"/>
      <c r="CG303" s="967"/>
      <c r="CH303" s="967"/>
      <c r="CI303" s="967"/>
      <c r="CJ303" s="967"/>
      <c r="CK303" s="967"/>
      <c r="CL303" s="967"/>
      <c r="CM303" s="967"/>
      <c r="CN303" s="967"/>
      <c r="CO303" s="967"/>
      <c r="CP303" s="967"/>
      <c r="CQ303" s="967"/>
      <c r="CR303" s="967"/>
      <c r="CS303" s="967"/>
      <c r="CT303" s="967"/>
      <c r="CU303" s="967"/>
      <c r="CV303" s="967"/>
    </row>
    <row r="304" spans="1:100" s="968" customFormat="1" ht="15.75">
      <c r="A304" s="959"/>
      <c r="B304" s="960"/>
      <c r="C304" s="969"/>
      <c r="D304" s="962"/>
      <c r="E304" s="963"/>
      <c r="F304" s="962"/>
      <c r="G304" s="964"/>
      <c r="H304" s="965"/>
      <c r="I304" s="965"/>
      <c r="J304" s="965"/>
      <c r="K304" s="966"/>
      <c r="L304" s="966"/>
      <c r="M304" s="966"/>
      <c r="N304" s="966"/>
      <c r="O304" s="966"/>
      <c r="P304" s="967"/>
      <c r="Q304" s="967"/>
      <c r="R304" s="967"/>
      <c r="S304" s="967"/>
      <c r="T304" s="967"/>
      <c r="U304" s="967"/>
      <c r="V304" s="967"/>
      <c r="W304" s="967"/>
      <c r="X304" s="967"/>
      <c r="Y304" s="967"/>
      <c r="Z304" s="967"/>
      <c r="AA304" s="967"/>
      <c r="AB304" s="967"/>
      <c r="AC304" s="967"/>
      <c r="AD304" s="967"/>
      <c r="AE304" s="967"/>
      <c r="AF304" s="967"/>
      <c r="AG304" s="967"/>
      <c r="AH304" s="967"/>
      <c r="AI304" s="967"/>
      <c r="AJ304" s="967"/>
      <c r="AK304" s="967"/>
      <c r="AL304" s="967"/>
      <c r="AM304" s="967"/>
      <c r="AN304" s="967"/>
      <c r="AO304" s="967"/>
      <c r="AP304" s="967"/>
      <c r="AQ304" s="967"/>
      <c r="AR304" s="967"/>
      <c r="AS304" s="967"/>
      <c r="AT304" s="967"/>
      <c r="AU304" s="967"/>
      <c r="AV304" s="967"/>
      <c r="AW304" s="967"/>
      <c r="AX304" s="967"/>
      <c r="AY304" s="967"/>
      <c r="AZ304" s="967"/>
      <c r="BA304" s="967"/>
      <c r="BB304" s="967"/>
      <c r="BC304" s="967"/>
      <c r="BD304" s="967"/>
      <c r="BE304" s="967"/>
      <c r="BF304" s="967"/>
      <c r="BG304" s="967"/>
      <c r="BH304" s="967"/>
      <c r="BI304" s="967"/>
      <c r="BJ304" s="967"/>
      <c r="BK304" s="967"/>
      <c r="BL304" s="967"/>
      <c r="BM304" s="967"/>
      <c r="BN304" s="967"/>
      <c r="BO304" s="967"/>
      <c r="BP304" s="967"/>
      <c r="BQ304" s="967"/>
      <c r="BR304" s="967"/>
      <c r="BS304" s="967"/>
      <c r="BT304" s="967"/>
      <c r="BU304" s="967"/>
      <c r="BV304" s="967"/>
      <c r="BW304" s="967"/>
      <c r="BX304" s="967"/>
      <c r="BY304" s="967"/>
      <c r="BZ304" s="967"/>
      <c r="CA304" s="967"/>
      <c r="CB304" s="967"/>
      <c r="CC304" s="967"/>
      <c r="CD304" s="967"/>
      <c r="CE304" s="967"/>
      <c r="CF304" s="967"/>
      <c r="CG304" s="967"/>
      <c r="CH304" s="967"/>
      <c r="CI304" s="967"/>
      <c r="CJ304" s="967"/>
      <c r="CK304" s="967"/>
      <c r="CL304" s="967"/>
      <c r="CM304" s="967"/>
      <c r="CN304" s="967"/>
      <c r="CO304" s="967"/>
      <c r="CP304" s="967"/>
      <c r="CQ304" s="967"/>
      <c r="CR304" s="967"/>
      <c r="CS304" s="967"/>
      <c r="CT304" s="967"/>
      <c r="CU304" s="967"/>
      <c r="CV304" s="967"/>
    </row>
    <row r="305" spans="1:7" s="73" customFormat="1" ht="342">
      <c r="A305" s="100" t="s">
        <v>19</v>
      </c>
      <c r="B305" s="610"/>
      <c r="C305" s="79" t="s">
        <v>621</v>
      </c>
      <c r="D305" s="611"/>
      <c r="E305" s="615"/>
      <c r="F305" s="611"/>
      <c r="G305" s="613"/>
    </row>
    <row r="306" spans="1:7" s="73" customFormat="1" ht="15">
      <c r="A306" s="100"/>
      <c r="B306" s="610"/>
      <c r="C306" s="614" t="s">
        <v>109</v>
      </c>
      <c r="D306" s="611"/>
      <c r="E306" s="615"/>
      <c r="F306" s="611"/>
      <c r="G306" s="613"/>
    </row>
    <row r="307" spans="1:7" s="73" customFormat="1" ht="13.5">
      <c r="A307" s="100"/>
      <c r="B307" s="610"/>
      <c r="C307" s="616"/>
      <c r="D307" s="611"/>
      <c r="E307" s="615"/>
      <c r="F307" s="611"/>
      <c r="G307" s="613"/>
    </row>
    <row r="308" spans="1:7" s="73" customFormat="1" ht="30">
      <c r="A308" s="74"/>
      <c r="B308" s="68"/>
      <c r="C308" s="617" t="s">
        <v>407</v>
      </c>
      <c r="D308" s="70"/>
      <c r="E308" s="77"/>
      <c r="F308" s="70"/>
      <c r="G308" s="72"/>
    </row>
    <row r="309" spans="1:7" s="164" customFormat="1" ht="13.5">
      <c r="A309" s="100"/>
      <c r="B309" s="75" t="s">
        <v>23</v>
      </c>
      <c r="C309" s="268">
        <v>1</v>
      </c>
      <c r="D309" s="67" t="s">
        <v>13</v>
      </c>
      <c r="E309" s="82"/>
      <c r="F309" s="67" t="s">
        <v>14</v>
      </c>
      <c r="G309" s="89">
        <f>C309*E309</f>
        <v>0</v>
      </c>
    </row>
    <row r="310" spans="1:7" s="164" customFormat="1" ht="13.5">
      <c r="A310" s="100"/>
      <c r="B310" s="75"/>
      <c r="C310" s="268"/>
      <c r="D310" s="67"/>
      <c r="E310" s="82"/>
      <c r="F310" s="67"/>
      <c r="G310" s="89"/>
    </row>
    <row r="311" spans="1:100" s="623" customFormat="1" ht="15.75">
      <c r="A311" s="380"/>
      <c r="B311" s="385"/>
      <c r="C311" s="619" t="s">
        <v>90</v>
      </c>
      <c r="D311" s="51"/>
      <c r="E311" s="367"/>
      <c r="F311" s="51"/>
      <c r="G311" s="52"/>
      <c r="H311" s="620"/>
      <c r="I311" s="620"/>
      <c r="J311" s="620"/>
      <c r="K311" s="621"/>
      <c r="L311" s="621"/>
      <c r="M311" s="621"/>
      <c r="N311" s="621"/>
      <c r="O311" s="621"/>
      <c r="P311" s="622"/>
      <c r="Q311" s="622"/>
      <c r="R311" s="622"/>
      <c r="S311" s="622"/>
      <c r="T311" s="622"/>
      <c r="U311" s="622"/>
      <c r="V311" s="622"/>
      <c r="W311" s="622"/>
      <c r="X311" s="622"/>
      <c r="Y311" s="622"/>
      <c r="Z311" s="622"/>
      <c r="AA311" s="622"/>
      <c r="AB311" s="622"/>
      <c r="AC311" s="622"/>
      <c r="AD311" s="622"/>
      <c r="AE311" s="622"/>
      <c r="AF311" s="622"/>
      <c r="AG311" s="622"/>
      <c r="AH311" s="622"/>
      <c r="AI311" s="622"/>
      <c r="AJ311" s="622"/>
      <c r="AK311" s="622"/>
      <c r="AL311" s="622"/>
      <c r="AM311" s="622"/>
      <c r="AN311" s="622"/>
      <c r="AO311" s="622"/>
      <c r="AP311" s="622"/>
      <c r="AQ311" s="622"/>
      <c r="AR311" s="622"/>
      <c r="AS311" s="622"/>
      <c r="AT311" s="622"/>
      <c r="AU311" s="622"/>
      <c r="AV311" s="622"/>
      <c r="AW311" s="622"/>
      <c r="AX311" s="622"/>
      <c r="AY311" s="622"/>
      <c r="AZ311" s="622"/>
      <c r="BA311" s="622"/>
      <c r="BB311" s="622"/>
      <c r="BC311" s="622"/>
      <c r="BD311" s="622"/>
      <c r="BE311" s="622"/>
      <c r="BF311" s="622"/>
      <c r="BG311" s="622"/>
      <c r="BH311" s="622"/>
      <c r="BI311" s="622"/>
      <c r="BJ311" s="622"/>
      <c r="BK311" s="622"/>
      <c r="BL311" s="622"/>
      <c r="BM311" s="622"/>
      <c r="BN311" s="622"/>
      <c r="BO311" s="622"/>
      <c r="BP311" s="622"/>
      <c r="BQ311" s="622"/>
      <c r="BR311" s="622"/>
      <c r="BS311" s="622"/>
      <c r="BT311" s="622"/>
      <c r="BU311" s="622"/>
      <c r="BV311" s="622"/>
      <c r="BW311" s="622"/>
      <c r="BX311" s="622"/>
      <c r="BY311" s="622"/>
      <c r="BZ311" s="622"/>
      <c r="CA311" s="622"/>
      <c r="CB311" s="622"/>
      <c r="CC311" s="622"/>
      <c r="CD311" s="622"/>
      <c r="CE311" s="622"/>
      <c r="CF311" s="622"/>
      <c r="CG311" s="622"/>
      <c r="CH311" s="622"/>
      <c r="CI311" s="622"/>
      <c r="CJ311" s="622"/>
      <c r="CK311" s="622"/>
      <c r="CL311" s="622"/>
      <c r="CM311" s="622"/>
      <c r="CN311" s="622"/>
      <c r="CO311" s="622"/>
      <c r="CP311" s="622"/>
      <c r="CQ311" s="622"/>
      <c r="CR311" s="622"/>
      <c r="CS311" s="622"/>
      <c r="CT311" s="622"/>
      <c r="CU311" s="622"/>
      <c r="CV311" s="622"/>
    </row>
    <row r="312" spans="1:100" s="623" customFormat="1" ht="15.75">
      <c r="A312" s="380"/>
      <c r="B312" s="385"/>
      <c r="C312" s="624" t="s">
        <v>91</v>
      </c>
      <c r="D312" s="51"/>
      <c r="E312" s="367"/>
      <c r="F312" s="51"/>
      <c r="G312" s="52"/>
      <c r="H312" s="620"/>
      <c r="I312" s="620"/>
      <c r="J312" s="620"/>
      <c r="K312" s="621"/>
      <c r="L312" s="621"/>
      <c r="M312" s="621"/>
      <c r="N312" s="621"/>
      <c r="O312" s="621"/>
      <c r="P312" s="622"/>
      <c r="Q312" s="622"/>
      <c r="R312" s="622"/>
      <c r="S312" s="622"/>
      <c r="T312" s="622"/>
      <c r="U312" s="622"/>
      <c r="V312" s="622"/>
      <c r="W312" s="622"/>
      <c r="X312" s="622"/>
      <c r="Y312" s="622"/>
      <c r="Z312" s="622"/>
      <c r="AA312" s="622"/>
      <c r="AB312" s="622"/>
      <c r="AC312" s="622"/>
      <c r="AD312" s="622"/>
      <c r="AE312" s="622"/>
      <c r="AF312" s="622"/>
      <c r="AG312" s="622"/>
      <c r="AH312" s="622"/>
      <c r="AI312" s="622"/>
      <c r="AJ312" s="622"/>
      <c r="AK312" s="622"/>
      <c r="AL312" s="622"/>
      <c r="AM312" s="622"/>
      <c r="AN312" s="622"/>
      <c r="AO312" s="622"/>
      <c r="AP312" s="622"/>
      <c r="AQ312" s="622"/>
      <c r="AR312" s="622"/>
      <c r="AS312" s="622"/>
      <c r="AT312" s="622"/>
      <c r="AU312" s="622"/>
      <c r="AV312" s="622"/>
      <c r="AW312" s="622"/>
      <c r="AX312" s="622"/>
      <c r="AY312" s="622"/>
      <c r="AZ312" s="622"/>
      <c r="BA312" s="622"/>
      <c r="BB312" s="622"/>
      <c r="BC312" s="622"/>
      <c r="BD312" s="622"/>
      <c r="BE312" s="622"/>
      <c r="BF312" s="622"/>
      <c r="BG312" s="622"/>
      <c r="BH312" s="622"/>
      <c r="BI312" s="622"/>
      <c r="BJ312" s="622"/>
      <c r="BK312" s="622"/>
      <c r="BL312" s="622"/>
      <c r="BM312" s="622"/>
      <c r="BN312" s="622"/>
      <c r="BO312" s="622"/>
      <c r="BP312" s="622"/>
      <c r="BQ312" s="622"/>
      <c r="BR312" s="622"/>
      <c r="BS312" s="622"/>
      <c r="BT312" s="622"/>
      <c r="BU312" s="622"/>
      <c r="BV312" s="622"/>
      <c r="BW312" s="622"/>
      <c r="BX312" s="622"/>
      <c r="BY312" s="622"/>
      <c r="BZ312" s="622"/>
      <c r="CA312" s="622"/>
      <c r="CB312" s="622"/>
      <c r="CC312" s="622"/>
      <c r="CD312" s="622"/>
      <c r="CE312" s="622"/>
      <c r="CF312" s="622"/>
      <c r="CG312" s="622"/>
      <c r="CH312" s="622"/>
      <c r="CI312" s="622"/>
      <c r="CJ312" s="622"/>
      <c r="CK312" s="622"/>
      <c r="CL312" s="622"/>
      <c r="CM312" s="622"/>
      <c r="CN312" s="622"/>
      <c r="CO312" s="622"/>
      <c r="CP312" s="622"/>
      <c r="CQ312" s="622"/>
      <c r="CR312" s="622"/>
      <c r="CS312" s="622"/>
      <c r="CT312" s="622"/>
      <c r="CU312" s="622"/>
      <c r="CV312" s="622"/>
    </row>
    <row r="313" spans="1:100" s="623" customFormat="1" ht="15.75">
      <c r="A313" s="380"/>
      <c r="B313" s="385"/>
      <c r="C313" s="624" t="s">
        <v>92</v>
      </c>
      <c r="D313" s="51"/>
      <c r="E313" s="367"/>
      <c r="F313" s="51"/>
      <c r="G313" s="52"/>
      <c r="H313" s="620"/>
      <c r="I313" s="620"/>
      <c r="J313" s="620"/>
      <c r="K313" s="621"/>
      <c r="L313" s="621"/>
      <c r="M313" s="621"/>
      <c r="N313" s="621"/>
      <c r="O313" s="621"/>
      <c r="P313" s="622"/>
      <c r="Q313" s="622"/>
      <c r="R313" s="622"/>
      <c r="S313" s="622"/>
      <c r="T313" s="622"/>
      <c r="U313" s="622"/>
      <c r="V313" s="622"/>
      <c r="W313" s="622"/>
      <c r="X313" s="622"/>
      <c r="Y313" s="622"/>
      <c r="Z313" s="622"/>
      <c r="AA313" s="622"/>
      <c r="AB313" s="622"/>
      <c r="AC313" s="622"/>
      <c r="AD313" s="622"/>
      <c r="AE313" s="622"/>
      <c r="AF313" s="622"/>
      <c r="AG313" s="622"/>
      <c r="AH313" s="622"/>
      <c r="AI313" s="622"/>
      <c r="AJ313" s="622"/>
      <c r="AK313" s="622"/>
      <c r="AL313" s="622"/>
      <c r="AM313" s="622"/>
      <c r="AN313" s="622"/>
      <c r="AO313" s="622"/>
      <c r="AP313" s="622"/>
      <c r="AQ313" s="622"/>
      <c r="AR313" s="622"/>
      <c r="AS313" s="622"/>
      <c r="AT313" s="622"/>
      <c r="AU313" s="622"/>
      <c r="AV313" s="622"/>
      <c r="AW313" s="622"/>
      <c r="AX313" s="622"/>
      <c r="AY313" s="622"/>
      <c r="AZ313" s="622"/>
      <c r="BA313" s="622"/>
      <c r="BB313" s="622"/>
      <c r="BC313" s="622"/>
      <c r="BD313" s="622"/>
      <c r="BE313" s="622"/>
      <c r="BF313" s="622"/>
      <c r="BG313" s="622"/>
      <c r="BH313" s="622"/>
      <c r="BI313" s="622"/>
      <c r="BJ313" s="622"/>
      <c r="BK313" s="622"/>
      <c r="BL313" s="622"/>
      <c r="BM313" s="622"/>
      <c r="BN313" s="622"/>
      <c r="BO313" s="622"/>
      <c r="BP313" s="622"/>
      <c r="BQ313" s="622"/>
      <c r="BR313" s="622"/>
      <c r="BS313" s="622"/>
      <c r="BT313" s="622"/>
      <c r="BU313" s="622"/>
      <c r="BV313" s="622"/>
      <c r="BW313" s="622"/>
      <c r="BX313" s="622"/>
      <c r="BY313" s="622"/>
      <c r="BZ313" s="622"/>
      <c r="CA313" s="622"/>
      <c r="CB313" s="622"/>
      <c r="CC313" s="622"/>
      <c r="CD313" s="622"/>
      <c r="CE313" s="622"/>
      <c r="CF313" s="622"/>
      <c r="CG313" s="622"/>
      <c r="CH313" s="622"/>
      <c r="CI313" s="622"/>
      <c r="CJ313" s="622"/>
      <c r="CK313" s="622"/>
      <c r="CL313" s="622"/>
      <c r="CM313" s="622"/>
      <c r="CN313" s="622"/>
      <c r="CO313" s="622"/>
      <c r="CP313" s="622"/>
      <c r="CQ313" s="622"/>
      <c r="CR313" s="622"/>
      <c r="CS313" s="622"/>
      <c r="CT313" s="622"/>
      <c r="CU313" s="622"/>
      <c r="CV313" s="622"/>
    </row>
    <row r="314" spans="1:100" s="623" customFormat="1" ht="15.75">
      <c r="A314" s="380"/>
      <c r="B314" s="385"/>
      <c r="C314" s="624" t="s">
        <v>93</v>
      </c>
      <c r="D314" s="51"/>
      <c r="E314" s="367"/>
      <c r="F314" s="51"/>
      <c r="G314" s="52"/>
      <c r="H314" s="620"/>
      <c r="I314" s="620"/>
      <c r="J314" s="620"/>
      <c r="K314" s="621"/>
      <c r="L314" s="621"/>
      <c r="M314" s="621"/>
      <c r="N314" s="621"/>
      <c r="O314" s="621"/>
      <c r="P314" s="622"/>
      <c r="Q314" s="622"/>
      <c r="R314" s="622"/>
      <c r="S314" s="622"/>
      <c r="T314" s="622"/>
      <c r="U314" s="622"/>
      <c r="V314" s="622"/>
      <c r="W314" s="622"/>
      <c r="X314" s="622"/>
      <c r="Y314" s="622"/>
      <c r="Z314" s="622"/>
      <c r="AA314" s="622"/>
      <c r="AB314" s="622"/>
      <c r="AC314" s="622"/>
      <c r="AD314" s="622"/>
      <c r="AE314" s="622"/>
      <c r="AF314" s="622"/>
      <c r="AG314" s="622"/>
      <c r="AH314" s="622"/>
      <c r="AI314" s="622"/>
      <c r="AJ314" s="622"/>
      <c r="AK314" s="622"/>
      <c r="AL314" s="622"/>
      <c r="AM314" s="622"/>
      <c r="AN314" s="622"/>
      <c r="AO314" s="622"/>
      <c r="AP314" s="622"/>
      <c r="AQ314" s="622"/>
      <c r="AR314" s="622"/>
      <c r="AS314" s="622"/>
      <c r="AT314" s="622"/>
      <c r="AU314" s="622"/>
      <c r="AV314" s="622"/>
      <c r="AW314" s="622"/>
      <c r="AX314" s="622"/>
      <c r="AY314" s="622"/>
      <c r="AZ314" s="622"/>
      <c r="BA314" s="622"/>
      <c r="BB314" s="622"/>
      <c r="BC314" s="622"/>
      <c r="BD314" s="622"/>
      <c r="BE314" s="622"/>
      <c r="BF314" s="622"/>
      <c r="BG314" s="622"/>
      <c r="BH314" s="622"/>
      <c r="BI314" s="622"/>
      <c r="BJ314" s="622"/>
      <c r="BK314" s="622"/>
      <c r="BL314" s="622"/>
      <c r="BM314" s="622"/>
      <c r="BN314" s="622"/>
      <c r="BO314" s="622"/>
      <c r="BP314" s="622"/>
      <c r="BQ314" s="622"/>
      <c r="BR314" s="622"/>
      <c r="BS314" s="622"/>
      <c r="BT314" s="622"/>
      <c r="BU314" s="622"/>
      <c r="BV314" s="622"/>
      <c r="BW314" s="622"/>
      <c r="BX314" s="622"/>
      <c r="BY314" s="622"/>
      <c r="BZ314" s="622"/>
      <c r="CA314" s="622"/>
      <c r="CB314" s="622"/>
      <c r="CC314" s="622"/>
      <c r="CD314" s="622"/>
      <c r="CE314" s="622"/>
      <c r="CF314" s="622"/>
      <c r="CG314" s="622"/>
      <c r="CH314" s="622"/>
      <c r="CI314" s="622"/>
      <c r="CJ314" s="622"/>
      <c r="CK314" s="622"/>
      <c r="CL314" s="622"/>
      <c r="CM314" s="622"/>
      <c r="CN314" s="622"/>
      <c r="CO314" s="622"/>
      <c r="CP314" s="622"/>
      <c r="CQ314" s="622"/>
      <c r="CR314" s="622"/>
      <c r="CS314" s="622"/>
      <c r="CT314" s="622"/>
      <c r="CU314" s="622"/>
      <c r="CV314" s="622"/>
    </row>
    <row r="315" spans="1:100" s="623" customFormat="1" ht="15.75">
      <c r="A315" s="380"/>
      <c r="B315" s="385"/>
      <c r="C315" s="624"/>
      <c r="D315" s="51"/>
      <c r="E315" s="367"/>
      <c r="F315" s="51"/>
      <c r="G315" s="52"/>
      <c r="H315" s="620"/>
      <c r="I315" s="620"/>
      <c r="J315" s="620"/>
      <c r="K315" s="621"/>
      <c r="L315" s="621"/>
      <c r="M315" s="621"/>
      <c r="N315" s="621"/>
      <c r="O315" s="621"/>
      <c r="P315" s="622"/>
      <c r="Q315" s="622"/>
      <c r="R315" s="622"/>
      <c r="S315" s="622"/>
      <c r="T315" s="622"/>
      <c r="U315" s="622"/>
      <c r="V315" s="622"/>
      <c r="W315" s="622"/>
      <c r="X315" s="622"/>
      <c r="Y315" s="622"/>
      <c r="Z315" s="622"/>
      <c r="AA315" s="622"/>
      <c r="AB315" s="622"/>
      <c r="AC315" s="622"/>
      <c r="AD315" s="622"/>
      <c r="AE315" s="622"/>
      <c r="AF315" s="622"/>
      <c r="AG315" s="622"/>
      <c r="AH315" s="622"/>
      <c r="AI315" s="622"/>
      <c r="AJ315" s="622"/>
      <c r="AK315" s="622"/>
      <c r="AL315" s="622"/>
      <c r="AM315" s="622"/>
      <c r="AN315" s="622"/>
      <c r="AO315" s="622"/>
      <c r="AP315" s="622"/>
      <c r="AQ315" s="622"/>
      <c r="AR315" s="622"/>
      <c r="AS315" s="622"/>
      <c r="AT315" s="622"/>
      <c r="AU315" s="622"/>
      <c r="AV315" s="622"/>
      <c r="AW315" s="622"/>
      <c r="AX315" s="622"/>
      <c r="AY315" s="622"/>
      <c r="AZ315" s="622"/>
      <c r="BA315" s="622"/>
      <c r="BB315" s="622"/>
      <c r="BC315" s="622"/>
      <c r="BD315" s="622"/>
      <c r="BE315" s="622"/>
      <c r="BF315" s="622"/>
      <c r="BG315" s="622"/>
      <c r="BH315" s="622"/>
      <c r="BI315" s="622"/>
      <c r="BJ315" s="622"/>
      <c r="BK315" s="622"/>
      <c r="BL315" s="622"/>
      <c r="BM315" s="622"/>
      <c r="BN315" s="622"/>
      <c r="BO315" s="622"/>
      <c r="BP315" s="622"/>
      <c r="BQ315" s="622"/>
      <c r="BR315" s="622"/>
      <c r="BS315" s="622"/>
      <c r="BT315" s="622"/>
      <c r="BU315" s="622"/>
      <c r="BV315" s="622"/>
      <c r="BW315" s="622"/>
      <c r="BX315" s="622"/>
      <c r="BY315" s="622"/>
      <c r="BZ315" s="622"/>
      <c r="CA315" s="622"/>
      <c r="CB315" s="622"/>
      <c r="CC315" s="622"/>
      <c r="CD315" s="622"/>
      <c r="CE315" s="622"/>
      <c r="CF315" s="622"/>
      <c r="CG315" s="622"/>
      <c r="CH315" s="622"/>
      <c r="CI315" s="622"/>
      <c r="CJ315" s="622"/>
      <c r="CK315" s="622"/>
      <c r="CL315" s="622"/>
      <c r="CM315" s="622"/>
      <c r="CN315" s="622"/>
      <c r="CO315" s="622"/>
      <c r="CP315" s="622"/>
      <c r="CQ315" s="622"/>
      <c r="CR315" s="622"/>
      <c r="CS315" s="622"/>
      <c r="CT315" s="622"/>
      <c r="CU315" s="622"/>
      <c r="CV315" s="622"/>
    </row>
    <row r="316" spans="1:100" s="623" customFormat="1" ht="165">
      <c r="A316" s="100" t="s">
        <v>24</v>
      </c>
      <c r="B316" s="385"/>
      <c r="C316" s="1010" t="s">
        <v>622</v>
      </c>
      <c r="D316" s="51"/>
      <c r="E316" s="367"/>
      <c r="F316" s="51"/>
      <c r="G316" s="52"/>
      <c r="H316" s="620"/>
      <c r="I316" s="620"/>
      <c r="J316" s="620"/>
      <c r="K316" s="621"/>
      <c r="L316" s="621"/>
      <c r="M316" s="621"/>
      <c r="N316" s="621"/>
      <c r="O316" s="621"/>
      <c r="P316" s="622"/>
      <c r="Q316" s="622"/>
      <c r="R316" s="622"/>
      <c r="S316" s="622"/>
      <c r="T316" s="622"/>
      <c r="U316" s="622"/>
      <c r="V316" s="622"/>
      <c r="W316" s="622"/>
      <c r="X316" s="622"/>
      <c r="Y316" s="622"/>
      <c r="Z316" s="622"/>
      <c r="AA316" s="622"/>
      <c r="AB316" s="622"/>
      <c r="AC316" s="622"/>
      <c r="AD316" s="622"/>
      <c r="AE316" s="622"/>
      <c r="AF316" s="622"/>
      <c r="AG316" s="622"/>
      <c r="AH316" s="622"/>
      <c r="AI316" s="622"/>
      <c r="AJ316" s="622"/>
      <c r="AK316" s="622"/>
      <c r="AL316" s="622"/>
      <c r="AM316" s="622"/>
      <c r="AN316" s="622"/>
      <c r="AO316" s="622"/>
      <c r="AP316" s="622"/>
      <c r="AQ316" s="622"/>
      <c r="AR316" s="622"/>
      <c r="AS316" s="622"/>
      <c r="AT316" s="622"/>
      <c r="AU316" s="622"/>
      <c r="AV316" s="622"/>
      <c r="AW316" s="622"/>
      <c r="AX316" s="622"/>
      <c r="AY316" s="622"/>
      <c r="AZ316" s="622"/>
      <c r="BA316" s="622"/>
      <c r="BB316" s="622"/>
      <c r="BC316" s="622"/>
      <c r="BD316" s="622"/>
      <c r="BE316" s="622"/>
      <c r="BF316" s="622"/>
      <c r="BG316" s="622"/>
      <c r="BH316" s="622"/>
      <c r="BI316" s="622"/>
      <c r="BJ316" s="622"/>
      <c r="BK316" s="622"/>
      <c r="BL316" s="622"/>
      <c r="BM316" s="622"/>
      <c r="BN316" s="622"/>
      <c r="BO316" s="622"/>
      <c r="BP316" s="622"/>
      <c r="BQ316" s="622"/>
      <c r="BR316" s="622"/>
      <c r="BS316" s="622"/>
      <c r="BT316" s="622"/>
      <c r="BU316" s="622"/>
      <c r="BV316" s="622"/>
      <c r="BW316" s="622"/>
      <c r="BX316" s="622"/>
      <c r="BY316" s="622"/>
      <c r="BZ316" s="622"/>
      <c r="CA316" s="622"/>
      <c r="CB316" s="622"/>
      <c r="CC316" s="622"/>
      <c r="CD316" s="622"/>
      <c r="CE316" s="622"/>
      <c r="CF316" s="622"/>
      <c r="CG316" s="622"/>
      <c r="CH316" s="622"/>
      <c r="CI316" s="622"/>
      <c r="CJ316" s="622"/>
      <c r="CK316" s="622"/>
      <c r="CL316" s="622"/>
      <c r="CM316" s="622"/>
      <c r="CN316" s="622"/>
      <c r="CO316" s="622"/>
      <c r="CP316" s="622"/>
      <c r="CQ316" s="622"/>
      <c r="CR316" s="622"/>
      <c r="CS316" s="622"/>
      <c r="CT316" s="622"/>
      <c r="CU316" s="622"/>
      <c r="CV316" s="622"/>
    </row>
    <row r="317" spans="1:100" s="623" customFormat="1" ht="180">
      <c r="A317" s="380"/>
      <c r="B317" s="385"/>
      <c r="C317" s="1010" t="s">
        <v>170</v>
      </c>
      <c r="D317" s="51"/>
      <c r="E317" s="367"/>
      <c r="F317" s="51"/>
      <c r="G317" s="52"/>
      <c r="H317" s="620"/>
      <c r="I317" s="620"/>
      <c r="J317" s="620"/>
      <c r="K317" s="621"/>
      <c r="L317" s="621"/>
      <c r="M317" s="621"/>
      <c r="N317" s="621"/>
      <c r="O317" s="621"/>
      <c r="P317" s="622"/>
      <c r="Q317" s="622"/>
      <c r="R317" s="622"/>
      <c r="S317" s="622"/>
      <c r="T317" s="622"/>
      <c r="U317" s="622"/>
      <c r="V317" s="622"/>
      <c r="W317" s="622"/>
      <c r="X317" s="622"/>
      <c r="Y317" s="622"/>
      <c r="Z317" s="622"/>
      <c r="AA317" s="622"/>
      <c r="AB317" s="622"/>
      <c r="AC317" s="622"/>
      <c r="AD317" s="622"/>
      <c r="AE317" s="622"/>
      <c r="AF317" s="622"/>
      <c r="AG317" s="622"/>
      <c r="AH317" s="622"/>
      <c r="AI317" s="622"/>
      <c r="AJ317" s="622"/>
      <c r="AK317" s="622"/>
      <c r="AL317" s="622"/>
      <c r="AM317" s="622"/>
      <c r="AN317" s="622"/>
      <c r="AO317" s="622"/>
      <c r="AP317" s="622"/>
      <c r="AQ317" s="622"/>
      <c r="AR317" s="622"/>
      <c r="AS317" s="622"/>
      <c r="AT317" s="622"/>
      <c r="AU317" s="622"/>
      <c r="AV317" s="622"/>
      <c r="AW317" s="622"/>
      <c r="AX317" s="622"/>
      <c r="AY317" s="622"/>
      <c r="AZ317" s="622"/>
      <c r="BA317" s="622"/>
      <c r="BB317" s="622"/>
      <c r="BC317" s="622"/>
      <c r="BD317" s="622"/>
      <c r="BE317" s="622"/>
      <c r="BF317" s="622"/>
      <c r="BG317" s="622"/>
      <c r="BH317" s="622"/>
      <c r="BI317" s="622"/>
      <c r="BJ317" s="622"/>
      <c r="BK317" s="622"/>
      <c r="BL317" s="622"/>
      <c r="BM317" s="622"/>
      <c r="BN317" s="622"/>
      <c r="BO317" s="622"/>
      <c r="BP317" s="622"/>
      <c r="BQ317" s="622"/>
      <c r="BR317" s="622"/>
      <c r="BS317" s="622"/>
      <c r="BT317" s="622"/>
      <c r="BU317" s="622"/>
      <c r="BV317" s="622"/>
      <c r="BW317" s="622"/>
      <c r="BX317" s="622"/>
      <c r="BY317" s="622"/>
      <c r="BZ317" s="622"/>
      <c r="CA317" s="622"/>
      <c r="CB317" s="622"/>
      <c r="CC317" s="622"/>
      <c r="CD317" s="622"/>
      <c r="CE317" s="622"/>
      <c r="CF317" s="622"/>
      <c r="CG317" s="622"/>
      <c r="CH317" s="622"/>
      <c r="CI317" s="622"/>
      <c r="CJ317" s="622"/>
      <c r="CK317" s="622"/>
      <c r="CL317" s="622"/>
      <c r="CM317" s="622"/>
      <c r="CN317" s="622"/>
      <c r="CO317" s="622"/>
      <c r="CP317" s="622"/>
      <c r="CQ317" s="622"/>
      <c r="CR317" s="622"/>
      <c r="CS317" s="622"/>
      <c r="CT317" s="622"/>
      <c r="CU317" s="622"/>
      <c r="CV317" s="622"/>
    </row>
    <row r="318" spans="1:100" s="623" customFormat="1" ht="5.25" customHeight="1">
      <c r="A318" s="380"/>
      <c r="B318" s="385"/>
      <c r="C318" s="624"/>
      <c r="D318" s="51"/>
      <c r="E318" s="367"/>
      <c r="F318" s="51"/>
      <c r="G318" s="52"/>
      <c r="H318" s="620"/>
      <c r="I318" s="620"/>
      <c r="J318" s="620"/>
      <c r="K318" s="621"/>
      <c r="L318" s="621"/>
      <c r="M318" s="621"/>
      <c r="N318" s="621"/>
      <c r="O318" s="621"/>
      <c r="P318" s="622"/>
      <c r="Q318" s="622"/>
      <c r="R318" s="622"/>
      <c r="S318" s="622"/>
      <c r="T318" s="622"/>
      <c r="U318" s="622"/>
      <c r="V318" s="622"/>
      <c r="W318" s="622"/>
      <c r="X318" s="622"/>
      <c r="Y318" s="622"/>
      <c r="Z318" s="622"/>
      <c r="AA318" s="622"/>
      <c r="AB318" s="622"/>
      <c r="AC318" s="622"/>
      <c r="AD318" s="622"/>
      <c r="AE318" s="622"/>
      <c r="AF318" s="622"/>
      <c r="AG318" s="622"/>
      <c r="AH318" s="622"/>
      <c r="AI318" s="622"/>
      <c r="AJ318" s="622"/>
      <c r="AK318" s="622"/>
      <c r="AL318" s="622"/>
      <c r="AM318" s="622"/>
      <c r="AN318" s="622"/>
      <c r="AO318" s="622"/>
      <c r="AP318" s="622"/>
      <c r="AQ318" s="622"/>
      <c r="AR318" s="622"/>
      <c r="AS318" s="622"/>
      <c r="AT318" s="622"/>
      <c r="AU318" s="622"/>
      <c r="AV318" s="622"/>
      <c r="AW318" s="622"/>
      <c r="AX318" s="622"/>
      <c r="AY318" s="622"/>
      <c r="AZ318" s="622"/>
      <c r="BA318" s="622"/>
      <c r="BB318" s="622"/>
      <c r="BC318" s="622"/>
      <c r="BD318" s="622"/>
      <c r="BE318" s="622"/>
      <c r="BF318" s="622"/>
      <c r="BG318" s="622"/>
      <c r="BH318" s="622"/>
      <c r="BI318" s="622"/>
      <c r="BJ318" s="622"/>
      <c r="BK318" s="622"/>
      <c r="BL318" s="622"/>
      <c r="BM318" s="622"/>
      <c r="BN318" s="622"/>
      <c r="BO318" s="622"/>
      <c r="BP318" s="622"/>
      <c r="BQ318" s="622"/>
      <c r="BR318" s="622"/>
      <c r="BS318" s="622"/>
      <c r="BT318" s="622"/>
      <c r="BU318" s="622"/>
      <c r="BV318" s="622"/>
      <c r="BW318" s="622"/>
      <c r="BX318" s="622"/>
      <c r="BY318" s="622"/>
      <c r="BZ318" s="622"/>
      <c r="CA318" s="622"/>
      <c r="CB318" s="622"/>
      <c r="CC318" s="622"/>
      <c r="CD318" s="622"/>
      <c r="CE318" s="622"/>
      <c r="CF318" s="622"/>
      <c r="CG318" s="622"/>
      <c r="CH318" s="622"/>
      <c r="CI318" s="622"/>
      <c r="CJ318" s="622"/>
      <c r="CK318" s="622"/>
      <c r="CL318" s="622"/>
      <c r="CM318" s="622"/>
      <c r="CN318" s="622"/>
      <c r="CO318" s="622"/>
      <c r="CP318" s="622"/>
      <c r="CQ318" s="622"/>
      <c r="CR318" s="622"/>
      <c r="CS318" s="622"/>
      <c r="CT318" s="622"/>
      <c r="CU318" s="622"/>
      <c r="CV318" s="622"/>
    </row>
    <row r="319" spans="1:100" s="623" customFormat="1" ht="15.75">
      <c r="A319" s="380"/>
      <c r="B319" s="385"/>
      <c r="C319" s="1011" t="s">
        <v>262</v>
      </c>
      <c r="D319" s="51"/>
      <c r="E319" s="367"/>
      <c r="F319" s="51"/>
      <c r="G319" s="52"/>
      <c r="H319" s="620"/>
      <c r="I319" s="620"/>
      <c r="J319" s="620"/>
      <c r="K319" s="621"/>
      <c r="L319" s="621"/>
      <c r="M319" s="621"/>
      <c r="N319" s="621"/>
      <c r="O319" s="621"/>
      <c r="P319" s="622"/>
      <c r="Q319" s="622"/>
      <c r="R319" s="622"/>
      <c r="S319" s="622"/>
      <c r="T319" s="622"/>
      <c r="U319" s="622"/>
      <c r="V319" s="622"/>
      <c r="W319" s="622"/>
      <c r="X319" s="622"/>
      <c r="Y319" s="622"/>
      <c r="Z319" s="622"/>
      <c r="AA319" s="622"/>
      <c r="AB319" s="622"/>
      <c r="AC319" s="622"/>
      <c r="AD319" s="622"/>
      <c r="AE319" s="622"/>
      <c r="AF319" s="622"/>
      <c r="AG319" s="622"/>
      <c r="AH319" s="622"/>
      <c r="AI319" s="622"/>
      <c r="AJ319" s="622"/>
      <c r="AK319" s="622"/>
      <c r="AL319" s="622"/>
      <c r="AM319" s="622"/>
      <c r="AN319" s="622"/>
      <c r="AO319" s="622"/>
      <c r="AP319" s="622"/>
      <c r="AQ319" s="622"/>
      <c r="AR319" s="622"/>
      <c r="AS319" s="622"/>
      <c r="AT319" s="622"/>
      <c r="AU319" s="622"/>
      <c r="AV319" s="622"/>
      <c r="AW319" s="622"/>
      <c r="AX319" s="622"/>
      <c r="AY319" s="622"/>
      <c r="AZ319" s="622"/>
      <c r="BA319" s="622"/>
      <c r="BB319" s="622"/>
      <c r="BC319" s="622"/>
      <c r="BD319" s="622"/>
      <c r="BE319" s="622"/>
      <c r="BF319" s="622"/>
      <c r="BG319" s="622"/>
      <c r="BH319" s="622"/>
      <c r="BI319" s="622"/>
      <c r="BJ319" s="622"/>
      <c r="BK319" s="622"/>
      <c r="BL319" s="622"/>
      <c r="BM319" s="622"/>
      <c r="BN319" s="622"/>
      <c r="BO319" s="622"/>
      <c r="BP319" s="622"/>
      <c r="BQ319" s="622"/>
      <c r="BR319" s="622"/>
      <c r="BS319" s="622"/>
      <c r="BT319" s="622"/>
      <c r="BU319" s="622"/>
      <c r="BV319" s="622"/>
      <c r="BW319" s="622"/>
      <c r="BX319" s="622"/>
      <c r="BY319" s="622"/>
      <c r="BZ319" s="622"/>
      <c r="CA319" s="622"/>
      <c r="CB319" s="622"/>
      <c r="CC319" s="622"/>
      <c r="CD319" s="622"/>
      <c r="CE319" s="622"/>
      <c r="CF319" s="622"/>
      <c r="CG319" s="622"/>
      <c r="CH319" s="622"/>
      <c r="CI319" s="622"/>
      <c r="CJ319" s="622"/>
      <c r="CK319" s="622"/>
      <c r="CL319" s="622"/>
      <c r="CM319" s="622"/>
      <c r="CN319" s="622"/>
      <c r="CO319" s="622"/>
      <c r="CP319" s="622"/>
      <c r="CQ319" s="622"/>
      <c r="CR319" s="622"/>
      <c r="CS319" s="622"/>
      <c r="CT319" s="622"/>
      <c r="CU319" s="622"/>
      <c r="CV319" s="622"/>
    </row>
    <row r="320" spans="1:7" s="164" customFormat="1" ht="13.5">
      <c r="A320" s="100"/>
      <c r="B320" s="75" t="s">
        <v>23</v>
      </c>
      <c r="C320" s="268">
        <v>1</v>
      </c>
      <c r="D320" s="67" t="s">
        <v>13</v>
      </c>
      <c r="E320" s="82"/>
      <c r="F320" s="67" t="s">
        <v>14</v>
      </c>
      <c r="G320" s="89">
        <f>C320*E320</f>
        <v>0</v>
      </c>
    </row>
    <row r="321" spans="1:7" s="164" customFormat="1" ht="13.5">
      <c r="A321" s="100"/>
      <c r="B321" s="75"/>
      <c r="C321" s="268"/>
      <c r="D321" s="67"/>
      <c r="E321" s="82"/>
      <c r="F321" s="67"/>
      <c r="G321" s="89"/>
    </row>
    <row r="322" spans="1:100" s="623" customFormat="1" ht="15.75">
      <c r="A322" s="380"/>
      <c r="B322" s="385"/>
      <c r="C322" s="619" t="s">
        <v>90</v>
      </c>
      <c r="D322" s="51"/>
      <c r="E322" s="367"/>
      <c r="F322" s="51"/>
      <c r="G322" s="52"/>
      <c r="H322" s="620"/>
      <c r="I322" s="620"/>
      <c r="J322" s="620"/>
      <c r="K322" s="621"/>
      <c r="L322" s="621"/>
      <c r="M322" s="621"/>
      <c r="N322" s="621"/>
      <c r="O322" s="621"/>
      <c r="P322" s="622"/>
      <c r="Q322" s="622"/>
      <c r="R322" s="622"/>
      <c r="S322" s="622"/>
      <c r="T322" s="622"/>
      <c r="U322" s="622"/>
      <c r="V322" s="622"/>
      <c r="W322" s="622"/>
      <c r="X322" s="622"/>
      <c r="Y322" s="622"/>
      <c r="Z322" s="622"/>
      <c r="AA322" s="622"/>
      <c r="AB322" s="622"/>
      <c r="AC322" s="622"/>
      <c r="AD322" s="622"/>
      <c r="AE322" s="622"/>
      <c r="AF322" s="622"/>
      <c r="AG322" s="622"/>
      <c r="AH322" s="622"/>
      <c r="AI322" s="622"/>
      <c r="AJ322" s="622"/>
      <c r="AK322" s="622"/>
      <c r="AL322" s="622"/>
      <c r="AM322" s="622"/>
      <c r="AN322" s="622"/>
      <c r="AO322" s="622"/>
      <c r="AP322" s="622"/>
      <c r="AQ322" s="622"/>
      <c r="AR322" s="622"/>
      <c r="AS322" s="622"/>
      <c r="AT322" s="622"/>
      <c r="AU322" s="622"/>
      <c r="AV322" s="622"/>
      <c r="AW322" s="622"/>
      <c r="AX322" s="622"/>
      <c r="AY322" s="622"/>
      <c r="AZ322" s="622"/>
      <c r="BA322" s="622"/>
      <c r="BB322" s="622"/>
      <c r="BC322" s="622"/>
      <c r="BD322" s="622"/>
      <c r="BE322" s="622"/>
      <c r="BF322" s="622"/>
      <c r="BG322" s="622"/>
      <c r="BH322" s="622"/>
      <c r="BI322" s="622"/>
      <c r="BJ322" s="622"/>
      <c r="BK322" s="622"/>
      <c r="BL322" s="622"/>
      <c r="BM322" s="622"/>
      <c r="BN322" s="622"/>
      <c r="BO322" s="622"/>
      <c r="BP322" s="622"/>
      <c r="BQ322" s="622"/>
      <c r="BR322" s="622"/>
      <c r="BS322" s="622"/>
      <c r="BT322" s="622"/>
      <c r="BU322" s="622"/>
      <c r="BV322" s="622"/>
      <c r="BW322" s="622"/>
      <c r="BX322" s="622"/>
      <c r="BY322" s="622"/>
      <c r="BZ322" s="622"/>
      <c r="CA322" s="622"/>
      <c r="CB322" s="622"/>
      <c r="CC322" s="622"/>
      <c r="CD322" s="622"/>
      <c r="CE322" s="622"/>
      <c r="CF322" s="622"/>
      <c r="CG322" s="622"/>
      <c r="CH322" s="622"/>
      <c r="CI322" s="622"/>
      <c r="CJ322" s="622"/>
      <c r="CK322" s="622"/>
      <c r="CL322" s="622"/>
      <c r="CM322" s="622"/>
      <c r="CN322" s="622"/>
      <c r="CO322" s="622"/>
      <c r="CP322" s="622"/>
      <c r="CQ322" s="622"/>
      <c r="CR322" s="622"/>
      <c r="CS322" s="622"/>
      <c r="CT322" s="622"/>
      <c r="CU322" s="622"/>
      <c r="CV322" s="622"/>
    </row>
    <row r="323" spans="1:100" s="623" customFormat="1" ht="15.75">
      <c r="A323" s="380"/>
      <c r="B323" s="385"/>
      <c r="C323" s="624" t="s">
        <v>91</v>
      </c>
      <c r="D323" s="51"/>
      <c r="E323" s="367"/>
      <c r="F323" s="51"/>
      <c r="G323" s="52"/>
      <c r="H323" s="620"/>
      <c r="I323" s="620"/>
      <c r="J323" s="620"/>
      <c r="K323" s="621"/>
      <c r="L323" s="621"/>
      <c r="M323" s="621"/>
      <c r="N323" s="621"/>
      <c r="O323" s="621"/>
      <c r="P323" s="622"/>
      <c r="Q323" s="622"/>
      <c r="R323" s="622"/>
      <c r="S323" s="622"/>
      <c r="T323" s="622"/>
      <c r="U323" s="622"/>
      <c r="V323" s="622"/>
      <c r="W323" s="622"/>
      <c r="X323" s="622"/>
      <c r="Y323" s="622"/>
      <c r="Z323" s="622"/>
      <c r="AA323" s="622"/>
      <c r="AB323" s="622"/>
      <c r="AC323" s="622"/>
      <c r="AD323" s="622"/>
      <c r="AE323" s="622"/>
      <c r="AF323" s="622"/>
      <c r="AG323" s="622"/>
      <c r="AH323" s="622"/>
      <c r="AI323" s="622"/>
      <c r="AJ323" s="622"/>
      <c r="AK323" s="622"/>
      <c r="AL323" s="622"/>
      <c r="AM323" s="622"/>
      <c r="AN323" s="622"/>
      <c r="AO323" s="622"/>
      <c r="AP323" s="622"/>
      <c r="AQ323" s="622"/>
      <c r="AR323" s="622"/>
      <c r="AS323" s="622"/>
      <c r="AT323" s="622"/>
      <c r="AU323" s="622"/>
      <c r="AV323" s="622"/>
      <c r="AW323" s="622"/>
      <c r="AX323" s="622"/>
      <c r="AY323" s="622"/>
      <c r="AZ323" s="622"/>
      <c r="BA323" s="622"/>
      <c r="BB323" s="622"/>
      <c r="BC323" s="622"/>
      <c r="BD323" s="622"/>
      <c r="BE323" s="622"/>
      <c r="BF323" s="622"/>
      <c r="BG323" s="622"/>
      <c r="BH323" s="622"/>
      <c r="BI323" s="622"/>
      <c r="BJ323" s="622"/>
      <c r="BK323" s="622"/>
      <c r="BL323" s="622"/>
      <c r="BM323" s="622"/>
      <c r="BN323" s="622"/>
      <c r="BO323" s="622"/>
      <c r="BP323" s="622"/>
      <c r="BQ323" s="622"/>
      <c r="BR323" s="622"/>
      <c r="BS323" s="622"/>
      <c r="BT323" s="622"/>
      <c r="BU323" s="622"/>
      <c r="BV323" s="622"/>
      <c r="BW323" s="622"/>
      <c r="BX323" s="622"/>
      <c r="BY323" s="622"/>
      <c r="BZ323" s="622"/>
      <c r="CA323" s="622"/>
      <c r="CB323" s="622"/>
      <c r="CC323" s="622"/>
      <c r="CD323" s="622"/>
      <c r="CE323" s="622"/>
      <c r="CF323" s="622"/>
      <c r="CG323" s="622"/>
      <c r="CH323" s="622"/>
      <c r="CI323" s="622"/>
      <c r="CJ323" s="622"/>
      <c r="CK323" s="622"/>
      <c r="CL323" s="622"/>
      <c r="CM323" s="622"/>
      <c r="CN323" s="622"/>
      <c r="CO323" s="622"/>
      <c r="CP323" s="622"/>
      <c r="CQ323" s="622"/>
      <c r="CR323" s="622"/>
      <c r="CS323" s="622"/>
      <c r="CT323" s="622"/>
      <c r="CU323" s="622"/>
      <c r="CV323" s="622"/>
    </row>
    <row r="324" spans="1:100" s="623" customFormat="1" ht="15.75">
      <c r="A324" s="380"/>
      <c r="B324" s="385"/>
      <c r="C324" s="624" t="s">
        <v>92</v>
      </c>
      <c r="D324" s="51"/>
      <c r="E324" s="367"/>
      <c r="F324" s="51"/>
      <c r="G324" s="52"/>
      <c r="H324" s="620"/>
      <c r="I324" s="620"/>
      <c r="J324" s="620"/>
      <c r="K324" s="621"/>
      <c r="L324" s="621"/>
      <c r="M324" s="621"/>
      <c r="N324" s="621"/>
      <c r="O324" s="621"/>
      <c r="P324" s="622"/>
      <c r="Q324" s="622"/>
      <c r="R324" s="622"/>
      <c r="S324" s="622"/>
      <c r="T324" s="622"/>
      <c r="U324" s="622"/>
      <c r="V324" s="622"/>
      <c r="W324" s="622"/>
      <c r="X324" s="622"/>
      <c r="Y324" s="622"/>
      <c r="Z324" s="622"/>
      <c r="AA324" s="622"/>
      <c r="AB324" s="622"/>
      <c r="AC324" s="622"/>
      <c r="AD324" s="622"/>
      <c r="AE324" s="622"/>
      <c r="AF324" s="622"/>
      <c r="AG324" s="622"/>
      <c r="AH324" s="622"/>
      <c r="AI324" s="622"/>
      <c r="AJ324" s="622"/>
      <c r="AK324" s="622"/>
      <c r="AL324" s="622"/>
      <c r="AM324" s="622"/>
      <c r="AN324" s="622"/>
      <c r="AO324" s="622"/>
      <c r="AP324" s="622"/>
      <c r="AQ324" s="622"/>
      <c r="AR324" s="622"/>
      <c r="AS324" s="622"/>
      <c r="AT324" s="622"/>
      <c r="AU324" s="622"/>
      <c r="AV324" s="622"/>
      <c r="AW324" s="622"/>
      <c r="AX324" s="622"/>
      <c r="AY324" s="622"/>
      <c r="AZ324" s="622"/>
      <c r="BA324" s="622"/>
      <c r="BB324" s="622"/>
      <c r="BC324" s="622"/>
      <c r="BD324" s="622"/>
      <c r="BE324" s="622"/>
      <c r="BF324" s="622"/>
      <c r="BG324" s="622"/>
      <c r="BH324" s="622"/>
      <c r="BI324" s="622"/>
      <c r="BJ324" s="622"/>
      <c r="BK324" s="622"/>
      <c r="BL324" s="622"/>
      <c r="BM324" s="622"/>
      <c r="BN324" s="622"/>
      <c r="BO324" s="622"/>
      <c r="BP324" s="622"/>
      <c r="BQ324" s="622"/>
      <c r="BR324" s="622"/>
      <c r="BS324" s="622"/>
      <c r="BT324" s="622"/>
      <c r="BU324" s="622"/>
      <c r="BV324" s="622"/>
      <c r="BW324" s="622"/>
      <c r="BX324" s="622"/>
      <c r="BY324" s="622"/>
      <c r="BZ324" s="622"/>
      <c r="CA324" s="622"/>
      <c r="CB324" s="622"/>
      <c r="CC324" s="622"/>
      <c r="CD324" s="622"/>
      <c r="CE324" s="622"/>
      <c r="CF324" s="622"/>
      <c r="CG324" s="622"/>
      <c r="CH324" s="622"/>
      <c r="CI324" s="622"/>
      <c r="CJ324" s="622"/>
      <c r="CK324" s="622"/>
      <c r="CL324" s="622"/>
      <c r="CM324" s="622"/>
      <c r="CN324" s="622"/>
      <c r="CO324" s="622"/>
      <c r="CP324" s="622"/>
      <c r="CQ324" s="622"/>
      <c r="CR324" s="622"/>
      <c r="CS324" s="622"/>
      <c r="CT324" s="622"/>
      <c r="CU324" s="622"/>
      <c r="CV324" s="622"/>
    </row>
    <row r="325" spans="1:100" s="623" customFormat="1" ht="15.75">
      <c r="A325" s="380"/>
      <c r="B325" s="385"/>
      <c r="C325" s="624" t="s">
        <v>93</v>
      </c>
      <c r="D325" s="51"/>
      <c r="E325" s="367"/>
      <c r="F325" s="51"/>
      <c r="G325" s="52"/>
      <c r="H325" s="620"/>
      <c r="I325" s="620"/>
      <c r="J325" s="620"/>
      <c r="K325" s="621"/>
      <c r="L325" s="621"/>
      <c r="M325" s="621"/>
      <c r="N325" s="621"/>
      <c r="O325" s="621"/>
      <c r="P325" s="622"/>
      <c r="Q325" s="622"/>
      <c r="R325" s="622"/>
      <c r="S325" s="622"/>
      <c r="T325" s="622"/>
      <c r="U325" s="622"/>
      <c r="V325" s="622"/>
      <c r="W325" s="622"/>
      <c r="X325" s="622"/>
      <c r="Y325" s="622"/>
      <c r="Z325" s="622"/>
      <c r="AA325" s="622"/>
      <c r="AB325" s="622"/>
      <c r="AC325" s="622"/>
      <c r="AD325" s="622"/>
      <c r="AE325" s="622"/>
      <c r="AF325" s="622"/>
      <c r="AG325" s="622"/>
      <c r="AH325" s="622"/>
      <c r="AI325" s="622"/>
      <c r="AJ325" s="622"/>
      <c r="AK325" s="622"/>
      <c r="AL325" s="622"/>
      <c r="AM325" s="622"/>
      <c r="AN325" s="622"/>
      <c r="AO325" s="622"/>
      <c r="AP325" s="622"/>
      <c r="AQ325" s="622"/>
      <c r="AR325" s="622"/>
      <c r="AS325" s="622"/>
      <c r="AT325" s="622"/>
      <c r="AU325" s="622"/>
      <c r="AV325" s="622"/>
      <c r="AW325" s="622"/>
      <c r="AX325" s="622"/>
      <c r="AY325" s="622"/>
      <c r="AZ325" s="622"/>
      <c r="BA325" s="622"/>
      <c r="BB325" s="622"/>
      <c r="BC325" s="622"/>
      <c r="BD325" s="622"/>
      <c r="BE325" s="622"/>
      <c r="BF325" s="622"/>
      <c r="BG325" s="622"/>
      <c r="BH325" s="622"/>
      <c r="BI325" s="622"/>
      <c r="BJ325" s="622"/>
      <c r="BK325" s="622"/>
      <c r="BL325" s="622"/>
      <c r="BM325" s="622"/>
      <c r="BN325" s="622"/>
      <c r="BO325" s="622"/>
      <c r="BP325" s="622"/>
      <c r="BQ325" s="622"/>
      <c r="BR325" s="622"/>
      <c r="BS325" s="622"/>
      <c r="BT325" s="622"/>
      <c r="BU325" s="622"/>
      <c r="BV325" s="622"/>
      <c r="BW325" s="622"/>
      <c r="BX325" s="622"/>
      <c r="BY325" s="622"/>
      <c r="BZ325" s="622"/>
      <c r="CA325" s="622"/>
      <c r="CB325" s="622"/>
      <c r="CC325" s="622"/>
      <c r="CD325" s="622"/>
      <c r="CE325" s="622"/>
      <c r="CF325" s="622"/>
      <c r="CG325" s="622"/>
      <c r="CH325" s="622"/>
      <c r="CI325" s="622"/>
      <c r="CJ325" s="622"/>
      <c r="CK325" s="622"/>
      <c r="CL325" s="622"/>
      <c r="CM325" s="622"/>
      <c r="CN325" s="622"/>
      <c r="CO325" s="622"/>
      <c r="CP325" s="622"/>
      <c r="CQ325" s="622"/>
      <c r="CR325" s="622"/>
      <c r="CS325" s="622"/>
      <c r="CT325" s="622"/>
      <c r="CU325" s="622"/>
      <c r="CV325" s="622"/>
    </row>
    <row r="326" spans="1:100" s="623" customFormat="1" ht="15.75">
      <c r="A326" s="380"/>
      <c r="B326" s="385"/>
      <c r="C326" s="624"/>
      <c r="D326" s="51"/>
      <c r="E326" s="367"/>
      <c r="F326" s="51"/>
      <c r="G326" s="52"/>
      <c r="H326" s="620"/>
      <c r="I326" s="620"/>
      <c r="J326" s="620"/>
      <c r="K326" s="621"/>
      <c r="L326" s="621"/>
      <c r="M326" s="621"/>
      <c r="N326" s="621"/>
      <c r="O326" s="621"/>
      <c r="P326" s="622"/>
      <c r="Q326" s="622"/>
      <c r="R326" s="622"/>
      <c r="S326" s="622"/>
      <c r="T326" s="622"/>
      <c r="U326" s="622"/>
      <c r="V326" s="622"/>
      <c r="W326" s="622"/>
      <c r="X326" s="622"/>
      <c r="Y326" s="622"/>
      <c r="Z326" s="622"/>
      <c r="AA326" s="622"/>
      <c r="AB326" s="622"/>
      <c r="AC326" s="622"/>
      <c r="AD326" s="622"/>
      <c r="AE326" s="622"/>
      <c r="AF326" s="622"/>
      <c r="AG326" s="622"/>
      <c r="AH326" s="622"/>
      <c r="AI326" s="622"/>
      <c r="AJ326" s="622"/>
      <c r="AK326" s="622"/>
      <c r="AL326" s="622"/>
      <c r="AM326" s="622"/>
      <c r="AN326" s="622"/>
      <c r="AO326" s="622"/>
      <c r="AP326" s="622"/>
      <c r="AQ326" s="622"/>
      <c r="AR326" s="622"/>
      <c r="AS326" s="622"/>
      <c r="AT326" s="622"/>
      <c r="AU326" s="622"/>
      <c r="AV326" s="622"/>
      <c r="AW326" s="622"/>
      <c r="AX326" s="622"/>
      <c r="AY326" s="622"/>
      <c r="AZ326" s="622"/>
      <c r="BA326" s="622"/>
      <c r="BB326" s="622"/>
      <c r="BC326" s="622"/>
      <c r="BD326" s="622"/>
      <c r="BE326" s="622"/>
      <c r="BF326" s="622"/>
      <c r="BG326" s="622"/>
      <c r="BH326" s="622"/>
      <c r="BI326" s="622"/>
      <c r="BJ326" s="622"/>
      <c r="BK326" s="622"/>
      <c r="BL326" s="622"/>
      <c r="BM326" s="622"/>
      <c r="BN326" s="622"/>
      <c r="BO326" s="622"/>
      <c r="BP326" s="622"/>
      <c r="BQ326" s="622"/>
      <c r="BR326" s="622"/>
      <c r="BS326" s="622"/>
      <c r="BT326" s="622"/>
      <c r="BU326" s="622"/>
      <c r="BV326" s="622"/>
      <c r="BW326" s="622"/>
      <c r="BX326" s="622"/>
      <c r="BY326" s="622"/>
      <c r="BZ326" s="622"/>
      <c r="CA326" s="622"/>
      <c r="CB326" s="622"/>
      <c r="CC326" s="622"/>
      <c r="CD326" s="622"/>
      <c r="CE326" s="622"/>
      <c r="CF326" s="622"/>
      <c r="CG326" s="622"/>
      <c r="CH326" s="622"/>
      <c r="CI326" s="622"/>
      <c r="CJ326" s="622"/>
      <c r="CK326" s="622"/>
      <c r="CL326" s="622"/>
      <c r="CM326" s="622"/>
      <c r="CN326" s="622"/>
      <c r="CO326" s="622"/>
      <c r="CP326" s="622"/>
      <c r="CQ326" s="622"/>
      <c r="CR326" s="622"/>
      <c r="CS326" s="622"/>
      <c r="CT326" s="622"/>
      <c r="CU326" s="622"/>
      <c r="CV326" s="622"/>
    </row>
    <row r="327" spans="1:100" s="623" customFormat="1" ht="285">
      <c r="A327" s="100" t="s">
        <v>26</v>
      </c>
      <c r="B327" s="385"/>
      <c r="C327" s="58" t="s">
        <v>623</v>
      </c>
      <c r="D327" s="51"/>
      <c r="E327" s="367"/>
      <c r="F327" s="51"/>
      <c r="G327" s="52"/>
      <c r="H327" s="620"/>
      <c r="I327" s="620"/>
      <c r="J327" s="620"/>
      <c r="K327" s="621"/>
      <c r="L327" s="621"/>
      <c r="M327" s="621"/>
      <c r="N327" s="621"/>
      <c r="O327" s="621"/>
      <c r="P327" s="622"/>
      <c r="Q327" s="622"/>
      <c r="R327" s="622"/>
      <c r="S327" s="622"/>
      <c r="T327" s="622"/>
      <c r="U327" s="622"/>
      <c r="V327" s="622"/>
      <c r="W327" s="622"/>
      <c r="X327" s="622"/>
      <c r="Y327" s="622"/>
      <c r="Z327" s="622"/>
      <c r="AA327" s="622"/>
      <c r="AB327" s="622"/>
      <c r="AC327" s="622"/>
      <c r="AD327" s="622"/>
      <c r="AE327" s="622"/>
      <c r="AF327" s="622"/>
      <c r="AG327" s="622"/>
      <c r="AH327" s="622"/>
      <c r="AI327" s="622"/>
      <c r="AJ327" s="622"/>
      <c r="AK327" s="622"/>
      <c r="AL327" s="622"/>
      <c r="AM327" s="622"/>
      <c r="AN327" s="622"/>
      <c r="AO327" s="622"/>
      <c r="AP327" s="622"/>
      <c r="AQ327" s="622"/>
      <c r="AR327" s="622"/>
      <c r="AS327" s="622"/>
      <c r="AT327" s="622"/>
      <c r="AU327" s="622"/>
      <c r="AV327" s="622"/>
      <c r="AW327" s="622"/>
      <c r="AX327" s="622"/>
      <c r="AY327" s="622"/>
      <c r="AZ327" s="622"/>
      <c r="BA327" s="622"/>
      <c r="BB327" s="622"/>
      <c r="BC327" s="622"/>
      <c r="BD327" s="622"/>
      <c r="BE327" s="622"/>
      <c r="BF327" s="622"/>
      <c r="BG327" s="622"/>
      <c r="BH327" s="622"/>
      <c r="BI327" s="622"/>
      <c r="BJ327" s="622"/>
      <c r="BK327" s="622"/>
      <c r="BL327" s="622"/>
      <c r="BM327" s="622"/>
      <c r="BN327" s="622"/>
      <c r="BO327" s="622"/>
      <c r="BP327" s="622"/>
      <c r="BQ327" s="622"/>
      <c r="BR327" s="622"/>
      <c r="BS327" s="622"/>
      <c r="BT327" s="622"/>
      <c r="BU327" s="622"/>
      <c r="BV327" s="622"/>
      <c r="BW327" s="622"/>
      <c r="BX327" s="622"/>
      <c r="BY327" s="622"/>
      <c r="BZ327" s="622"/>
      <c r="CA327" s="622"/>
      <c r="CB327" s="622"/>
      <c r="CC327" s="622"/>
      <c r="CD327" s="622"/>
      <c r="CE327" s="622"/>
      <c r="CF327" s="622"/>
      <c r="CG327" s="622"/>
      <c r="CH327" s="622"/>
      <c r="CI327" s="622"/>
      <c r="CJ327" s="622"/>
      <c r="CK327" s="622"/>
      <c r="CL327" s="622"/>
      <c r="CM327" s="622"/>
      <c r="CN327" s="622"/>
      <c r="CO327" s="622"/>
      <c r="CP327" s="622"/>
      <c r="CQ327" s="622"/>
      <c r="CR327" s="622"/>
      <c r="CS327" s="622"/>
      <c r="CT327" s="622"/>
      <c r="CU327" s="622"/>
      <c r="CV327" s="622"/>
    </row>
    <row r="328" spans="1:100" s="623" customFormat="1" ht="5.25" customHeight="1">
      <c r="A328" s="380"/>
      <c r="B328" s="385"/>
      <c r="C328" s="624"/>
      <c r="D328" s="51"/>
      <c r="E328" s="367"/>
      <c r="F328" s="51"/>
      <c r="G328" s="52"/>
      <c r="H328" s="620"/>
      <c r="I328" s="620"/>
      <c r="J328" s="620"/>
      <c r="K328" s="621"/>
      <c r="L328" s="621"/>
      <c r="M328" s="621"/>
      <c r="N328" s="621"/>
      <c r="O328" s="621"/>
      <c r="P328" s="622"/>
      <c r="Q328" s="622"/>
      <c r="R328" s="622"/>
      <c r="S328" s="622"/>
      <c r="T328" s="622"/>
      <c r="U328" s="622"/>
      <c r="V328" s="622"/>
      <c r="W328" s="622"/>
      <c r="X328" s="622"/>
      <c r="Y328" s="622"/>
      <c r="Z328" s="622"/>
      <c r="AA328" s="622"/>
      <c r="AB328" s="622"/>
      <c r="AC328" s="622"/>
      <c r="AD328" s="622"/>
      <c r="AE328" s="622"/>
      <c r="AF328" s="622"/>
      <c r="AG328" s="622"/>
      <c r="AH328" s="622"/>
      <c r="AI328" s="622"/>
      <c r="AJ328" s="622"/>
      <c r="AK328" s="622"/>
      <c r="AL328" s="622"/>
      <c r="AM328" s="622"/>
      <c r="AN328" s="622"/>
      <c r="AO328" s="622"/>
      <c r="AP328" s="622"/>
      <c r="AQ328" s="622"/>
      <c r="AR328" s="622"/>
      <c r="AS328" s="622"/>
      <c r="AT328" s="622"/>
      <c r="AU328" s="622"/>
      <c r="AV328" s="622"/>
      <c r="AW328" s="622"/>
      <c r="AX328" s="622"/>
      <c r="AY328" s="622"/>
      <c r="AZ328" s="622"/>
      <c r="BA328" s="622"/>
      <c r="BB328" s="622"/>
      <c r="BC328" s="622"/>
      <c r="BD328" s="622"/>
      <c r="BE328" s="622"/>
      <c r="BF328" s="622"/>
      <c r="BG328" s="622"/>
      <c r="BH328" s="622"/>
      <c r="BI328" s="622"/>
      <c r="BJ328" s="622"/>
      <c r="BK328" s="622"/>
      <c r="BL328" s="622"/>
      <c r="BM328" s="622"/>
      <c r="BN328" s="622"/>
      <c r="BO328" s="622"/>
      <c r="BP328" s="622"/>
      <c r="BQ328" s="622"/>
      <c r="BR328" s="622"/>
      <c r="BS328" s="622"/>
      <c r="BT328" s="622"/>
      <c r="BU328" s="622"/>
      <c r="BV328" s="622"/>
      <c r="BW328" s="622"/>
      <c r="BX328" s="622"/>
      <c r="BY328" s="622"/>
      <c r="BZ328" s="622"/>
      <c r="CA328" s="622"/>
      <c r="CB328" s="622"/>
      <c r="CC328" s="622"/>
      <c r="CD328" s="622"/>
      <c r="CE328" s="622"/>
      <c r="CF328" s="622"/>
      <c r="CG328" s="622"/>
      <c r="CH328" s="622"/>
      <c r="CI328" s="622"/>
      <c r="CJ328" s="622"/>
      <c r="CK328" s="622"/>
      <c r="CL328" s="622"/>
      <c r="CM328" s="622"/>
      <c r="CN328" s="622"/>
      <c r="CO328" s="622"/>
      <c r="CP328" s="622"/>
      <c r="CQ328" s="622"/>
      <c r="CR328" s="622"/>
      <c r="CS328" s="622"/>
      <c r="CT328" s="622"/>
      <c r="CU328" s="622"/>
      <c r="CV328" s="622"/>
    </row>
    <row r="329" spans="1:7" s="164" customFormat="1" ht="13.5">
      <c r="A329" s="100"/>
      <c r="B329" s="75" t="s">
        <v>23</v>
      </c>
      <c r="C329" s="268">
        <v>1</v>
      </c>
      <c r="D329" s="67" t="s">
        <v>13</v>
      </c>
      <c r="E329" s="82"/>
      <c r="F329" s="67" t="s">
        <v>14</v>
      </c>
      <c r="G329" s="89">
        <f>C329*E329</f>
        <v>0</v>
      </c>
    </row>
    <row r="330" spans="1:100" s="623" customFormat="1" ht="15.75">
      <c r="A330" s="380"/>
      <c r="B330" s="385"/>
      <c r="C330" s="624"/>
      <c r="D330" s="51"/>
      <c r="E330" s="367"/>
      <c r="F330" s="51"/>
      <c r="G330" s="52"/>
      <c r="H330" s="620"/>
      <c r="I330" s="620"/>
      <c r="J330" s="620"/>
      <c r="K330" s="621"/>
      <c r="L330" s="621"/>
      <c r="M330" s="621"/>
      <c r="N330" s="621"/>
      <c r="O330" s="621"/>
      <c r="P330" s="622"/>
      <c r="Q330" s="622"/>
      <c r="R330" s="622"/>
      <c r="S330" s="622"/>
      <c r="T330" s="622"/>
      <c r="U330" s="622"/>
      <c r="V330" s="622"/>
      <c r="W330" s="622"/>
      <c r="X330" s="622"/>
      <c r="Y330" s="622"/>
      <c r="Z330" s="622"/>
      <c r="AA330" s="622"/>
      <c r="AB330" s="622"/>
      <c r="AC330" s="622"/>
      <c r="AD330" s="622"/>
      <c r="AE330" s="622"/>
      <c r="AF330" s="622"/>
      <c r="AG330" s="622"/>
      <c r="AH330" s="622"/>
      <c r="AI330" s="622"/>
      <c r="AJ330" s="622"/>
      <c r="AK330" s="622"/>
      <c r="AL330" s="622"/>
      <c r="AM330" s="622"/>
      <c r="AN330" s="622"/>
      <c r="AO330" s="622"/>
      <c r="AP330" s="622"/>
      <c r="AQ330" s="622"/>
      <c r="AR330" s="622"/>
      <c r="AS330" s="622"/>
      <c r="AT330" s="622"/>
      <c r="AU330" s="622"/>
      <c r="AV330" s="622"/>
      <c r="AW330" s="622"/>
      <c r="AX330" s="622"/>
      <c r="AY330" s="622"/>
      <c r="AZ330" s="622"/>
      <c r="BA330" s="622"/>
      <c r="BB330" s="622"/>
      <c r="BC330" s="622"/>
      <c r="BD330" s="622"/>
      <c r="BE330" s="622"/>
      <c r="BF330" s="622"/>
      <c r="BG330" s="622"/>
      <c r="BH330" s="622"/>
      <c r="BI330" s="622"/>
      <c r="BJ330" s="622"/>
      <c r="BK330" s="622"/>
      <c r="BL330" s="622"/>
      <c r="BM330" s="622"/>
      <c r="BN330" s="622"/>
      <c r="BO330" s="622"/>
      <c r="BP330" s="622"/>
      <c r="BQ330" s="622"/>
      <c r="BR330" s="622"/>
      <c r="BS330" s="622"/>
      <c r="BT330" s="622"/>
      <c r="BU330" s="622"/>
      <c r="BV330" s="622"/>
      <c r="BW330" s="622"/>
      <c r="BX330" s="622"/>
      <c r="BY330" s="622"/>
      <c r="BZ330" s="622"/>
      <c r="CA330" s="622"/>
      <c r="CB330" s="622"/>
      <c r="CC330" s="622"/>
      <c r="CD330" s="622"/>
      <c r="CE330" s="622"/>
      <c r="CF330" s="622"/>
      <c r="CG330" s="622"/>
      <c r="CH330" s="622"/>
      <c r="CI330" s="622"/>
      <c r="CJ330" s="622"/>
      <c r="CK330" s="622"/>
      <c r="CL330" s="622"/>
      <c r="CM330" s="622"/>
      <c r="CN330" s="622"/>
      <c r="CO330" s="622"/>
      <c r="CP330" s="622"/>
      <c r="CQ330" s="622"/>
      <c r="CR330" s="622"/>
      <c r="CS330" s="622"/>
      <c r="CT330" s="622"/>
      <c r="CU330" s="622"/>
      <c r="CV330" s="622"/>
    </row>
    <row r="331" spans="1:100" s="623" customFormat="1" ht="15.75">
      <c r="A331" s="380"/>
      <c r="B331" s="385"/>
      <c r="C331" s="619" t="s">
        <v>90</v>
      </c>
      <c r="D331" s="51"/>
      <c r="E331" s="367"/>
      <c r="F331" s="51"/>
      <c r="G331" s="52"/>
      <c r="H331" s="620"/>
      <c r="I331" s="620"/>
      <c r="J331" s="620"/>
      <c r="K331" s="621"/>
      <c r="L331" s="621"/>
      <c r="M331" s="621"/>
      <c r="N331" s="621"/>
      <c r="O331" s="621"/>
      <c r="P331" s="622"/>
      <c r="Q331" s="622"/>
      <c r="R331" s="622"/>
      <c r="S331" s="622"/>
      <c r="T331" s="622"/>
      <c r="U331" s="622"/>
      <c r="V331" s="622"/>
      <c r="W331" s="622"/>
      <c r="X331" s="622"/>
      <c r="Y331" s="622"/>
      <c r="Z331" s="622"/>
      <c r="AA331" s="622"/>
      <c r="AB331" s="622"/>
      <c r="AC331" s="622"/>
      <c r="AD331" s="622"/>
      <c r="AE331" s="622"/>
      <c r="AF331" s="622"/>
      <c r="AG331" s="622"/>
      <c r="AH331" s="622"/>
      <c r="AI331" s="622"/>
      <c r="AJ331" s="622"/>
      <c r="AK331" s="622"/>
      <c r="AL331" s="622"/>
      <c r="AM331" s="622"/>
      <c r="AN331" s="622"/>
      <c r="AO331" s="622"/>
      <c r="AP331" s="622"/>
      <c r="AQ331" s="622"/>
      <c r="AR331" s="622"/>
      <c r="AS331" s="622"/>
      <c r="AT331" s="622"/>
      <c r="AU331" s="622"/>
      <c r="AV331" s="622"/>
      <c r="AW331" s="622"/>
      <c r="AX331" s="622"/>
      <c r="AY331" s="622"/>
      <c r="AZ331" s="622"/>
      <c r="BA331" s="622"/>
      <c r="BB331" s="622"/>
      <c r="BC331" s="622"/>
      <c r="BD331" s="622"/>
      <c r="BE331" s="622"/>
      <c r="BF331" s="622"/>
      <c r="BG331" s="622"/>
      <c r="BH331" s="622"/>
      <c r="BI331" s="622"/>
      <c r="BJ331" s="622"/>
      <c r="BK331" s="622"/>
      <c r="BL331" s="622"/>
      <c r="BM331" s="622"/>
      <c r="BN331" s="622"/>
      <c r="BO331" s="622"/>
      <c r="BP331" s="622"/>
      <c r="BQ331" s="622"/>
      <c r="BR331" s="622"/>
      <c r="BS331" s="622"/>
      <c r="BT331" s="622"/>
      <c r="BU331" s="622"/>
      <c r="BV331" s="622"/>
      <c r="BW331" s="622"/>
      <c r="BX331" s="622"/>
      <c r="BY331" s="622"/>
      <c r="BZ331" s="622"/>
      <c r="CA331" s="622"/>
      <c r="CB331" s="622"/>
      <c r="CC331" s="622"/>
      <c r="CD331" s="622"/>
      <c r="CE331" s="622"/>
      <c r="CF331" s="622"/>
      <c r="CG331" s="622"/>
      <c r="CH331" s="622"/>
      <c r="CI331" s="622"/>
      <c r="CJ331" s="622"/>
      <c r="CK331" s="622"/>
      <c r="CL331" s="622"/>
      <c r="CM331" s="622"/>
      <c r="CN331" s="622"/>
      <c r="CO331" s="622"/>
      <c r="CP331" s="622"/>
      <c r="CQ331" s="622"/>
      <c r="CR331" s="622"/>
      <c r="CS331" s="622"/>
      <c r="CT331" s="622"/>
      <c r="CU331" s="622"/>
      <c r="CV331" s="622"/>
    </row>
    <row r="332" spans="1:100" s="623" customFormat="1" ht="15.75">
      <c r="A332" s="380"/>
      <c r="B332" s="385"/>
      <c r="C332" s="624" t="s">
        <v>91</v>
      </c>
      <c r="D332" s="51"/>
      <c r="E332" s="367"/>
      <c r="F332" s="51"/>
      <c r="G332" s="52"/>
      <c r="H332" s="620"/>
      <c r="I332" s="620"/>
      <c r="J332" s="620"/>
      <c r="K332" s="621"/>
      <c r="L332" s="621"/>
      <c r="M332" s="621"/>
      <c r="N332" s="621"/>
      <c r="O332" s="621"/>
      <c r="P332" s="622"/>
      <c r="Q332" s="622"/>
      <c r="R332" s="622"/>
      <c r="S332" s="622"/>
      <c r="T332" s="622"/>
      <c r="U332" s="622"/>
      <c r="V332" s="622"/>
      <c r="W332" s="622"/>
      <c r="X332" s="622"/>
      <c r="Y332" s="622"/>
      <c r="Z332" s="622"/>
      <c r="AA332" s="622"/>
      <c r="AB332" s="622"/>
      <c r="AC332" s="622"/>
      <c r="AD332" s="622"/>
      <c r="AE332" s="622"/>
      <c r="AF332" s="622"/>
      <c r="AG332" s="622"/>
      <c r="AH332" s="622"/>
      <c r="AI332" s="622"/>
      <c r="AJ332" s="622"/>
      <c r="AK332" s="622"/>
      <c r="AL332" s="622"/>
      <c r="AM332" s="622"/>
      <c r="AN332" s="622"/>
      <c r="AO332" s="622"/>
      <c r="AP332" s="622"/>
      <c r="AQ332" s="622"/>
      <c r="AR332" s="622"/>
      <c r="AS332" s="622"/>
      <c r="AT332" s="622"/>
      <c r="AU332" s="622"/>
      <c r="AV332" s="622"/>
      <c r="AW332" s="622"/>
      <c r="AX332" s="622"/>
      <c r="AY332" s="622"/>
      <c r="AZ332" s="622"/>
      <c r="BA332" s="622"/>
      <c r="BB332" s="622"/>
      <c r="BC332" s="622"/>
      <c r="BD332" s="622"/>
      <c r="BE332" s="622"/>
      <c r="BF332" s="622"/>
      <c r="BG332" s="622"/>
      <c r="BH332" s="622"/>
      <c r="BI332" s="622"/>
      <c r="BJ332" s="622"/>
      <c r="BK332" s="622"/>
      <c r="BL332" s="622"/>
      <c r="BM332" s="622"/>
      <c r="BN332" s="622"/>
      <c r="BO332" s="622"/>
      <c r="BP332" s="622"/>
      <c r="BQ332" s="622"/>
      <c r="BR332" s="622"/>
      <c r="BS332" s="622"/>
      <c r="BT332" s="622"/>
      <c r="BU332" s="622"/>
      <c r="BV332" s="622"/>
      <c r="BW332" s="622"/>
      <c r="BX332" s="622"/>
      <c r="BY332" s="622"/>
      <c r="BZ332" s="622"/>
      <c r="CA332" s="622"/>
      <c r="CB332" s="622"/>
      <c r="CC332" s="622"/>
      <c r="CD332" s="622"/>
      <c r="CE332" s="622"/>
      <c r="CF332" s="622"/>
      <c r="CG332" s="622"/>
      <c r="CH332" s="622"/>
      <c r="CI332" s="622"/>
      <c r="CJ332" s="622"/>
      <c r="CK332" s="622"/>
      <c r="CL332" s="622"/>
      <c r="CM332" s="622"/>
      <c r="CN332" s="622"/>
      <c r="CO332" s="622"/>
      <c r="CP332" s="622"/>
      <c r="CQ332" s="622"/>
      <c r="CR332" s="622"/>
      <c r="CS332" s="622"/>
      <c r="CT332" s="622"/>
      <c r="CU332" s="622"/>
      <c r="CV332" s="622"/>
    </row>
    <row r="333" spans="1:100" s="623" customFormat="1" ht="15.75">
      <c r="A333" s="380"/>
      <c r="B333" s="385"/>
      <c r="C333" s="624" t="s">
        <v>92</v>
      </c>
      <c r="D333" s="51"/>
      <c r="E333" s="367"/>
      <c r="F333" s="51"/>
      <c r="G333" s="52"/>
      <c r="H333" s="620"/>
      <c r="I333" s="620"/>
      <c r="J333" s="620"/>
      <c r="K333" s="621"/>
      <c r="L333" s="621"/>
      <c r="M333" s="621"/>
      <c r="N333" s="621"/>
      <c r="O333" s="621"/>
      <c r="P333" s="622"/>
      <c r="Q333" s="622"/>
      <c r="R333" s="622"/>
      <c r="S333" s="622"/>
      <c r="T333" s="622"/>
      <c r="U333" s="622"/>
      <c r="V333" s="622"/>
      <c r="W333" s="622"/>
      <c r="X333" s="622"/>
      <c r="Y333" s="622"/>
      <c r="Z333" s="622"/>
      <c r="AA333" s="622"/>
      <c r="AB333" s="622"/>
      <c r="AC333" s="622"/>
      <c r="AD333" s="622"/>
      <c r="AE333" s="622"/>
      <c r="AF333" s="622"/>
      <c r="AG333" s="622"/>
      <c r="AH333" s="622"/>
      <c r="AI333" s="622"/>
      <c r="AJ333" s="622"/>
      <c r="AK333" s="622"/>
      <c r="AL333" s="622"/>
      <c r="AM333" s="622"/>
      <c r="AN333" s="622"/>
      <c r="AO333" s="622"/>
      <c r="AP333" s="622"/>
      <c r="AQ333" s="622"/>
      <c r="AR333" s="622"/>
      <c r="AS333" s="622"/>
      <c r="AT333" s="622"/>
      <c r="AU333" s="622"/>
      <c r="AV333" s="622"/>
      <c r="AW333" s="622"/>
      <c r="AX333" s="622"/>
      <c r="AY333" s="622"/>
      <c r="AZ333" s="622"/>
      <c r="BA333" s="622"/>
      <c r="BB333" s="622"/>
      <c r="BC333" s="622"/>
      <c r="BD333" s="622"/>
      <c r="BE333" s="622"/>
      <c r="BF333" s="622"/>
      <c r="BG333" s="622"/>
      <c r="BH333" s="622"/>
      <c r="BI333" s="622"/>
      <c r="BJ333" s="622"/>
      <c r="BK333" s="622"/>
      <c r="BL333" s="622"/>
      <c r="BM333" s="622"/>
      <c r="BN333" s="622"/>
      <c r="BO333" s="622"/>
      <c r="BP333" s="622"/>
      <c r="BQ333" s="622"/>
      <c r="BR333" s="622"/>
      <c r="BS333" s="622"/>
      <c r="BT333" s="622"/>
      <c r="BU333" s="622"/>
      <c r="BV333" s="622"/>
      <c r="BW333" s="622"/>
      <c r="BX333" s="622"/>
      <c r="BY333" s="622"/>
      <c r="BZ333" s="622"/>
      <c r="CA333" s="622"/>
      <c r="CB333" s="622"/>
      <c r="CC333" s="622"/>
      <c r="CD333" s="622"/>
      <c r="CE333" s="622"/>
      <c r="CF333" s="622"/>
      <c r="CG333" s="622"/>
      <c r="CH333" s="622"/>
      <c r="CI333" s="622"/>
      <c r="CJ333" s="622"/>
      <c r="CK333" s="622"/>
      <c r="CL333" s="622"/>
      <c r="CM333" s="622"/>
      <c r="CN333" s="622"/>
      <c r="CO333" s="622"/>
      <c r="CP333" s="622"/>
      <c r="CQ333" s="622"/>
      <c r="CR333" s="622"/>
      <c r="CS333" s="622"/>
      <c r="CT333" s="622"/>
      <c r="CU333" s="622"/>
      <c r="CV333" s="622"/>
    </row>
    <row r="334" spans="1:100" s="623" customFormat="1" ht="15.75">
      <c r="A334" s="380"/>
      <c r="B334" s="385"/>
      <c r="C334" s="624" t="s">
        <v>93</v>
      </c>
      <c r="D334" s="51"/>
      <c r="E334" s="367"/>
      <c r="F334" s="51"/>
      <c r="G334" s="52"/>
      <c r="H334" s="620"/>
      <c r="I334" s="620"/>
      <c r="J334" s="620"/>
      <c r="K334" s="621"/>
      <c r="L334" s="621"/>
      <c r="M334" s="621"/>
      <c r="N334" s="621"/>
      <c r="O334" s="621"/>
      <c r="P334" s="622"/>
      <c r="Q334" s="622"/>
      <c r="R334" s="622"/>
      <c r="S334" s="622"/>
      <c r="T334" s="622"/>
      <c r="U334" s="622"/>
      <c r="V334" s="622"/>
      <c r="W334" s="622"/>
      <c r="X334" s="622"/>
      <c r="Y334" s="622"/>
      <c r="Z334" s="622"/>
      <c r="AA334" s="622"/>
      <c r="AB334" s="622"/>
      <c r="AC334" s="622"/>
      <c r="AD334" s="622"/>
      <c r="AE334" s="622"/>
      <c r="AF334" s="622"/>
      <c r="AG334" s="622"/>
      <c r="AH334" s="622"/>
      <c r="AI334" s="622"/>
      <c r="AJ334" s="622"/>
      <c r="AK334" s="622"/>
      <c r="AL334" s="622"/>
      <c r="AM334" s="622"/>
      <c r="AN334" s="622"/>
      <c r="AO334" s="622"/>
      <c r="AP334" s="622"/>
      <c r="AQ334" s="622"/>
      <c r="AR334" s="622"/>
      <c r="AS334" s="622"/>
      <c r="AT334" s="622"/>
      <c r="AU334" s="622"/>
      <c r="AV334" s="622"/>
      <c r="AW334" s="622"/>
      <c r="AX334" s="622"/>
      <c r="AY334" s="622"/>
      <c r="AZ334" s="622"/>
      <c r="BA334" s="622"/>
      <c r="BB334" s="622"/>
      <c r="BC334" s="622"/>
      <c r="BD334" s="622"/>
      <c r="BE334" s="622"/>
      <c r="BF334" s="622"/>
      <c r="BG334" s="622"/>
      <c r="BH334" s="622"/>
      <c r="BI334" s="622"/>
      <c r="BJ334" s="622"/>
      <c r="BK334" s="622"/>
      <c r="BL334" s="622"/>
      <c r="BM334" s="622"/>
      <c r="BN334" s="622"/>
      <c r="BO334" s="622"/>
      <c r="BP334" s="622"/>
      <c r="BQ334" s="622"/>
      <c r="BR334" s="622"/>
      <c r="BS334" s="622"/>
      <c r="BT334" s="622"/>
      <c r="BU334" s="622"/>
      <c r="BV334" s="622"/>
      <c r="BW334" s="622"/>
      <c r="BX334" s="622"/>
      <c r="BY334" s="622"/>
      <c r="BZ334" s="622"/>
      <c r="CA334" s="622"/>
      <c r="CB334" s="622"/>
      <c r="CC334" s="622"/>
      <c r="CD334" s="622"/>
      <c r="CE334" s="622"/>
      <c r="CF334" s="622"/>
      <c r="CG334" s="622"/>
      <c r="CH334" s="622"/>
      <c r="CI334" s="622"/>
      <c r="CJ334" s="622"/>
      <c r="CK334" s="622"/>
      <c r="CL334" s="622"/>
      <c r="CM334" s="622"/>
      <c r="CN334" s="622"/>
      <c r="CO334" s="622"/>
      <c r="CP334" s="622"/>
      <c r="CQ334" s="622"/>
      <c r="CR334" s="622"/>
      <c r="CS334" s="622"/>
      <c r="CT334" s="622"/>
      <c r="CU334" s="622"/>
      <c r="CV334" s="622"/>
    </row>
    <row r="335" spans="1:100" s="623" customFormat="1" ht="15.75">
      <c r="A335" s="380"/>
      <c r="B335" s="385"/>
      <c r="C335" s="624"/>
      <c r="D335" s="51"/>
      <c r="E335" s="367"/>
      <c r="F335" s="51"/>
      <c r="G335" s="52"/>
      <c r="H335" s="620"/>
      <c r="I335" s="620"/>
      <c r="J335" s="620"/>
      <c r="K335" s="621"/>
      <c r="L335" s="621"/>
      <c r="M335" s="621"/>
      <c r="N335" s="621"/>
      <c r="O335" s="621"/>
      <c r="P335" s="622"/>
      <c r="Q335" s="622"/>
      <c r="R335" s="622"/>
      <c r="S335" s="622"/>
      <c r="T335" s="622"/>
      <c r="U335" s="622"/>
      <c r="V335" s="622"/>
      <c r="W335" s="622"/>
      <c r="X335" s="622"/>
      <c r="Y335" s="622"/>
      <c r="Z335" s="622"/>
      <c r="AA335" s="622"/>
      <c r="AB335" s="622"/>
      <c r="AC335" s="622"/>
      <c r="AD335" s="622"/>
      <c r="AE335" s="622"/>
      <c r="AF335" s="622"/>
      <c r="AG335" s="622"/>
      <c r="AH335" s="622"/>
      <c r="AI335" s="622"/>
      <c r="AJ335" s="622"/>
      <c r="AK335" s="622"/>
      <c r="AL335" s="622"/>
      <c r="AM335" s="622"/>
      <c r="AN335" s="622"/>
      <c r="AO335" s="622"/>
      <c r="AP335" s="622"/>
      <c r="AQ335" s="622"/>
      <c r="AR335" s="622"/>
      <c r="AS335" s="622"/>
      <c r="AT335" s="622"/>
      <c r="AU335" s="622"/>
      <c r="AV335" s="622"/>
      <c r="AW335" s="622"/>
      <c r="AX335" s="622"/>
      <c r="AY335" s="622"/>
      <c r="AZ335" s="622"/>
      <c r="BA335" s="622"/>
      <c r="BB335" s="622"/>
      <c r="BC335" s="622"/>
      <c r="BD335" s="622"/>
      <c r="BE335" s="622"/>
      <c r="BF335" s="622"/>
      <c r="BG335" s="622"/>
      <c r="BH335" s="622"/>
      <c r="BI335" s="622"/>
      <c r="BJ335" s="622"/>
      <c r="BK335" s="622"/>
      <c r="BL335" s="622"/>
      <c r="BM335" s="622"/>
      <c r="BN335" s="622"/>
      <c r="BO335" s="622"/>
      <c r="BP335" s="622"/>
      <c r="BQ335" s="622"/>
      <c r="BR335" s="622"/>
      <c r="BS335" s="622"/>
      <c r="BT335" s="622"/>
      <c r="BU335" s="622"/>
      <c r="BV335" s="622"/>
      <c r="BW335" s="622"/>
      <c r="BX335" s="622"/>
      <c r="BY335" s="622"/>
      <c r="BZ335" s="622"/>
      <c r="CA335" s="622"/>
      <c r="CB335" s="622"/>
      <c r="CC335" s="622"/>
      <c r="CD335" s="622"/>
      <c r="CE335" s="622"/>
      <c r="CF335" s="622"/>
      <c r="CG335" s="622"/>
      <c r="CH335" s="622"/>
      <c r="CI335" s="622"/>
      <c r="CJ335" s="622"/>
      <c r="CK335" s="622"/>
      <c r="CL335" s="622"/>
      <c r="CM335" s="622"/>
      <c r="CN335" s="622"/>
      <c r="CO335" s="622"/>
      <c r="CP335" s="622"/>
      <c r="CQ335" s="622"/>
      <c r="CR335" s="622"/>
      <c r="CS335" s="622"/>
      <c r="CT335" s="622"/>
      <c r="CU335" s="622"/>
      <c r="CV335" s="622"/>
    </row>
    <row r="336" spans="1:100" s="623" customFormat="1" ht="15.75">
      <c r="A336" s="380"/>
      <c r="B336" s="385"/>
      <c r="C336" s="624"/>
      <c r="D336" s="51"/>
      <c r="E336" s="367"/>
      <c r="F336" s="51"/>
      <c r="G336" s="52"/>
      <c r="H336" s="620"/>
      <c r="I336" s="620"/>
      <c r="J336" s="620"/>
      <c r="K336" s="621"/>
      <c r="L336" s="621"/>
      <c r="M336" s="621"/>
      <c r="N336" s="621"/>
      <c r="O336" s="621"/>
      <c r="P336" s="622"/>
      <c r="Q336" s="622"/>
      <c r="R336" s="622"/>
      <c r="S336" s="622"/>
      <c r="T336" s="622"/>
      <c r="U336" s="622"/>
      <c r="V336" s="622"/>
      <c r="W336" s="622"/>
      <c r="X336" s="622"/>
      <c r="Y336" s="622"/>
      <c r="Z336" s="622"/>
      <c r="AA336" s="622"/>
      <c r="AB336" s="622"/>
      <c r="AC336" s="622"/>
      <c r="AD336" s="622"/>
      <c r="AE336" s="622"/>
      <c r="AF336" s="622"/>
      <c r="AG336" s="622"/>
      <c r="AH336" s="622"/>
      <c r="AI336" s="622"/>
      <c r="AJ336" s="622"/>
      <c r="AK336" s="622"/>
      <c r="AL336" s="622"/>
      <c r="AM336" s="622"/>
      <c r="AN336" s="622"/>
      <c r="AO336" s="622"/>
      <c r="AP336" s="622"/>
      <c r="AQ336" s="622"/>
      <c r="AR336" s="622"/>
      <c r="AS336" s="622"/>
      <c r="AT336" s="622"/>
      <c r="AU336" s="622"/>
      <c r="AV336" s="622"/>
      <c r="AW336" s="622"/>
      <c r="AX336" s="622"/>
      <c r="AY336" s="622"/>
      <c r="AZ336" s="622"/>
      <c r="BA336" s="622"/>
      <c r="BB336" s="622"/>
      <c r="BC336" s="622"/>
      <c r="BD336" s="622"/>
      <c r="BE336" s="622"/>
      <c r="BF336" s="622"/>
      <c r="BG336" s="622"/>
      <c r="BH336" s="622"/>
      <c r="BI336" s="622"/>
      <c r="BJ336" s="622"/>
      <c r="BK336" s="622"/>
      <c r="BL336" s="622"/>
      <c r="BM336" s="622"/>
      <c r="BN336" s="622"/>
      <c r="BO336" s="622"/>
      <c r="BP336" s="622"/>
      <c r="BQ336" s="622"/>
      <c r="BR336" s="622"/>
      <c r="BS336" s="622"/>
      <c r="BT336" s="622"/>
      <c r="BU336" s="622"/>
      <c r="BV336" s="622"/>
      <c r="BW336" s="622"/>
      <c r="BX336" s="622"/>
      <c r="BY336" s="622"/>
      <c r="BZ336" s="622"/>
      <c r="CA336" s="622"/>
      <c r="CB336" s="622"/>
      <c r="CC336" s="622"/>
      <c r="CD336" s="622"/>
      <c r="CE336" s="622"/>
      <c r="CF336" s="622"/>
      <c r="CG336" s="622"/>
      <c r="CH336" s="622"/>
      <c r="CI336" s="622"/>
      <c r="CJ336" s="622"/>
      <c r="CK336" s="622"/>
      <c r="CL336" s="622"/>
      <c r="CM336" s="622"/>
      <c r="CN336" s="622"/>
      <c r="CO336" s="622"/>
      <c r="CP336" s="622"/>
      <c r="CQ336" s="622"/>
      <c r="CR336" s="622"/>
      <c r="CS336" s="622"/>
      <c r="CT336" s="622"/>
      <c r="CU336" s="622"/>
      <c r="CV336" s="622"/>
    </row>
    <row r="337" spans="1:100" s="623" customFormat="1" ht="180">
      <c r="A337" s="100" t="s">
        <v>27</v>
      </c>
      <c r="B337" s="385"/>
      <c r="C337" s="1012" t="s">
        <v>624</v>
      </c>
      <c r="D337" s="51"/>
      <c r="E337" s="367"/>
      <c r="F337" s="51"/>
      <c r="G337" s="52"/>
      <c r="H337" s="620"/>
      <c r="I337" s="620"/>
      <c r="J337" s="620"/>
      <c r="K337" s="621"/>
      <c r="L337" s="621"/>
      <c r="M337" s="621"/>
      <c r="N337" s="621"/>
      <c r="O337" s="621"/>
      <c r="P337" s="622"/>
      <c r="Q337" s="622"/>
      <c r="R337" s="622"/>
      <c r="S337" s="622"/>
      <c r="T337" s="622"/>
      <c r="U337" s="622"/>
      <c r="V337" s="622"/>
      <c r="W337" s="622"/>
      <c r="X337" s="622"/>
      <c r="Y337" s="622"/>
      <c r="Z337" s="622"/>
      <c r="AA337" s="622"/>
      <c r="AB337" s="622"/>
      <c r="AC337" s="622"/>
      <c r="AD337" s="622"/>
      <c r="AE337" s="622"/>
      <c r="AF337" s="622"/>
      <c r="AG337" s="622"/>
      <c r="AH337" s="622"/>
      <c r="AI337" s="622"/>
      <c r="AJ337" s="622"/>
      <c r="AK337" s="622"/>
      <c r="AL337" s="622"/>
      <c r="AM337" s="622"/>
      <c r="AN337" s="622"/>
      <c r="AO337" s="622"/>
      <c r="AP337" s="622"/>
      <c r="AQ337" s="622"/>
      <c r="AR337" s="622"/>
      <c r="AS337" s="622"/>
      <c r="AT337" s="622"/>
      <c r="AU337" s="622"/>
      <c r="AV337" s="622"/>
      <c r="AW337" s="622"/>
      <c r="AX337" s="622"/>
      <c r="AY337" s="622"/>
      <c r="AZ337" s="622"/>
      <c r="BA337" s="622"/>
      <c r="BB337" s="622"/>
      <c r="BC337" s="622"/>
      <c r="BD337" s="622"/>
      <c r="BE337" s="622"/>
      <c r="BF337" s="622"/>
      <c r="BG337" s="622"/>
      <c r="BH337" s="622"/>
      <c r="BI337" s="622"/>
      <c r="BJ337" s="622"/>
      <c r="BK337" s="622"/>
      <c r="BL337" s="622"/>
      <c r="BM337" s="622"/>
      <c r="BN337" s="622"/>
      <c r="BO337" s="622"/>
      <c r="BP337" s="622"/>
      <c r="BQ337" s="622"/>
      <c r="BR337" s="622"/>
      <c r="BS337" s="622"/>
      <c r="BT337" s="622"/>
      <c r="BU337" s="622"/>
      <c r="BV337" s="622"/>
      <c r="BW337" s="622"/>
      <c r="BX337" s="622"/>
      <c r="BY337" s="622"/>
      <c r="BZ337" s="622"/>
      <c r="CA337" s="622"/>
      <c r="CB337" s="622"/>
      <c r="CC337" s="622"/>
      <c r="CD337" s="622"/>
      <c r="CE337" s="622"/>
      <c r="CF337" s="622"/>
      <c r="CG337" s="622"/>
      <c r="CH337" s="622"/>
      <c r="CI337" s="622"/>
      <c r="CJ337" s="622"/>
      <c r="CK337" s="622"/>
      <c r="CL337" s="622"/>
      <c r="CM337" s="622"/>
      <c r="CN337" s="622"/>
      <c r="CO337" s="622"/>
      <c r="CP337" s="622"/>
      <c r="CQ337" s="622"/>
      <c r="CR337" s="622"/>
      <c r="CS337" s="622"/>
      <c r="CT337" s="622"/>
      <c r="CU337" s="622"/>
      <c r="CV337" s="622"/>
    </row>
    <row r="338" spans="1:100" s="623" customFormat="1" ht="15.75">
      <c r="A338" s="380"/>
      <c r="B338" s="385"/>
      <c r="C338" s="1013" t="s">
        <v>263</v>
      </c>
      <c r="D338" s="51"/>
      <c r="E338" s="367"/>
      <c r="F338" s="51"/>
      <c r="G338" s="52"/>
      <c r="H338" s="620"/>
      <c r="I338" s="620"/>
      <c r="J338" s="620"/>
      <c r="K338" s="621"/>
      <c r="L338" s="621"/>
      <c r="M338" s="621"/>
      <c r="N338" s="621"/>
      <c r="O338" s="621"/>
      <c r="P338" s="622"/>
      <c r="Q338" s="622"/>
      <c r="R338" s="622"/>
      <c r="S338" s="622"/>
      <c r="T338" s="622"/>
      <c r="U338" s="622"/>
      <c r="V338" s="622"/>
      <c r="W338" s="622"/>
      <c r="X338" s="622"/>
      <c r="Y338" s="622"/>
      <c r="Z338" s="622"/>
      <c r="AA338" s="622"/>
      <c r="AB338" s="622"/>
      <c r="AC338" s="622"/>
      <c r="AD338" s="622"/>
      <c r="AE338" s="622"/>
      <c r="AF338" s="622"/>
      <c r="AG338" s="622"/>
      <c r="AH338" s="622"/>
      <c r="AI338" s="622"/>
      <c r="AJ338" s="622"/>
      <c r="AK338" s="622"/>
      <c r="AL338" s="622"/>
      <c r="AM338" s="622"/>
      <c r="AN338" s="622"/>
      <c r="AO338" s="622"/>
      <c r="AP338" s="622"/>
      <c r="AQ338" s="622"/>
      <c r="AR338" s="622"/>
      <c r="AS338" s="622"/>
      <c r="AT338" s="622"/>
      <c r="AU338" s="622"/>
      <c r="AV338" s="622"/>
      <c r="AW338" s="622"/>
      <c r="AX338" s="622"/>
      <c r="AY338" s="622"/>
      <c r="AZ338" s="622"/>
      <c r="BA338" s="622"/>
      <c r="BB338" s="622"/>
      <c r="BC338" s="622"/>
      <c r="BD338" s="622"/>
      <c r="BE338" s="622"/>
      <c r="BF338" s="622"/>
      <c r="BG338" s="622"/>
      <c r="BH338" s="622"/>
      <c r="BI338" s="622"/>
      <c r="BJ338" s="622"/>
      <c r="BK338" s="622"/>
      <c r="BL338" s="622"/>
      <c r="BM338" s="622"/>
      <c r="BN338" s="622"/>
      <c r="BO338" s="622"/>
      <c r="BP338" s="622"/>
      <c r="BQ338" s="622"/>
      <c r="BR338" s="622"/>
      <c r="BS338" s="622"/>
      <c r="BT338" s="622"/>
      <c r="BU338" s="622"/>
      <c r="BV338" s="622"/>
      <c r="BW338" s="622"/>
      <c r="BX338" s="622"/>
      <c r="BY338" s="622"/>
      <c r="BZ338" s="622"/>
      <c r="CA338" s="622"/>
      <c r="CB338" s="622"/>
      <c r="CC338" s="622"/>
      <c r="CD338" s="622"/>
      <c r="CE338" s="622"/>
      <c r="CF338" s="622"/>
      <c r="CG338" s="622"/>
      <c r="CH338" s="622"/>
      <c r="CI338" s="622"/>
      <c r="CJ338" s="622"/>
      <c r="CK338" s="622"/>
      <c r="CL338" s="622"/>
      <c r="CM338" s="622"/>
      <c r="CN338" s="622"/>
      <c r="CO338" s="622"/>
      <c r="CP338" s="622"/>
      <c r="CQ338" s="622"/>
      <c r="CR338" s="622"/>
      <c r="CS338" s="622"/>
      <c r="CT338" s="622"/>
      <c r="CU338" s="622"/>
      <c r="CV338" s="622"/>
    </row>
    <row r="339" spans="1:100" s="623" customFormat="1" ht="6.75" customHeight="1">
      <c r="A339" s="380"/>
      <c r="B339" s="385"/>
      <c r="C339" s="624"/>
      <c r="D339" s="51"/>
      <c r="E339" s="367"/>
      <c r="F339" s="51"/>
      <c r="G339" s="52"/>
      <c r="H339" s="620"/>
      <c r="I339" s="620"/>
      <c r="J339" s="620"/>
      <c r="K339" s="621"/>
      <c r="L339" s="621"/>
      <c r="M339" s="621"/>
      <c r="N339" s="621"/>
      <c r="O339" s="621"/>
      <c r="P339" s="622"/>
      <c r="Q339" s="622"/>
      <c r="R339" s="622"/>
      <c r="S339" s="622"/>
      <c r="T339" s="622"/>
      <c r="U339" s="622"/>
      <c r="V339" s="622"/>
      <c r="W339" s="622"/>
      <c r="X339" s="622"/>
      <c r="Y339" s="622"/>
      <c r="Z339" s="622"/>
      <c r="AA339" s="622"/>
      <c r="AB339" s="622"/>
      <c r="AC339" s="622"/>
      <c r="AD339" s="622"/>
      <c r="AE339" s="622"/>
      <c r="AF339" s="622"/>
      <c r="AG339" s="622"/>
      <c r="AH339" s="622"/>
      <c r="AI339" s="622"/>
      <c r="AJ339" s="622"/>
      <c r="AK339" s="622"/>
      <c r="AL339" s="622"/>
      <c r="AM339" s="622"/>
      <c r="AN339" s="622"/>
      <c r="AO339" s="622"/>
      <c r="AP339" s="622"/>
      <c r="AQ339" s="622"/>
      <c r="AR339" s="622"/>
      <c r="AS339" s="622"/>
      <c r="AT339" s="622"/>
      <c r="AU339" s="622"/>
      <c r="AV339" s="622"/>
      <c r="AW339" s="622"/>
      <c r="AX339" s="622"/>
      <c r="AY339" s="622"/>
      <c r="AZ339" s="622"/>
      <c r="BA339" s="622"/>
      <c r="BB339" s="622"/>
      <c r="BC339" s="622"/>
      <c r="BD339" s="622"/>
      <c r="BE339" s="622"/>
      <c r="BF339" s="622"/>
      <c r="BG339" s="622"/>
      <c r="BH339" s="622"/>
      <c r="BI339" s="622"/>
      <c r="BJ339" s="622"/>
      <c r="BK339" s="622"/>
      <c r="BL339" s="622"/>
      <c r="BM339" s="622"/>
      <c r="BN339" s="622"/>
      <c r="BO339" s="622"/>
      <c r="BP339" s="622"/>
      <c r="BQ339" s="622"/>
      <c r="BR339" s="622"/>
      <c r="BS339" s="622"/>
      <c r="BT339" s="622"/>
      <c r="BU339" s="622"/>
      <c r="BV339" s="622"/>
      <c r="BW339" s="622"/>
      <c r="BX339" s="622"/>
      <c r="BY339" s="622"/>
      <c r="BZ339" s="622"/>
      <c r="CA339" s="622"/>
      <c r="CB339" s="622"/>
      <c r="CC339" s="622"/>
      <c r="CD339" s="622"/>
      <c r="CE339" s="622"/>
      <c r="CF339" s="622"/>
      <c r="CG339" s="622"/>
      <c r="CH339" s="622"/>
      <c r="CI339" s="622"/>
      <c r="CJ339" s="622"/>
      <c r="CK339" s="622"/>
      <c r="CL339" s="622"/>
      <c r="CM339" s="622"/>
      <c r="CN339" s="622"/>
      <c r="CO339" s="622"/>
      <c r="CP339" s="622"/>
      <c r="CQ339" s="622"/>
      <c r="CR339" s="622"/>
      <c r="CS339" s="622"/>
      <c r="CT339" s="622"/>
      <c r="CU339" s="622"/>
      <c r="CV339" s="622"/>
    </row>
    <row r="340" spans="1:100" s="623" customFormat="1" ht="15.75">
      <c r="A340" s="380"/>
      <c r="B340" s="68"/>
      <c r="C340" s="1004" t="s">
        <v>408</v>
      </c>
      <c r="D340" s="70"/>
      <c r="E340" s="77"/>
      <c r="F340" s="70"/>
      <c r="G340" s="72"/>
      <c r="H340" s="620"/>
      <c r="I340" s="620"/>
      <c r="J340" s="620"/>
      <c r="K340" s="621"/>
      <c r="L340" s="621"/>
      <c r="M340" s="621"/>
      <c r="N340" s="621"/>
      <c r="O340" s="621"/>
      <c r="P340" s="622"/>
      <c r="Q340" s="622"/>
      <c r="R340" s="622"/>
      <c r="S340" s="622"/>
      <c r="T340" s="622"/>
      <c r="U340" s="622"/>
      <c r="V340" s="622"/>
      <c r="W340" s="622"/>
      <c r="X340" s="622"/>
      <c r="Y340" s="622"/>
      <c r="Z340" s="622"/>
      <c r="AA340" s="622"/>
      <c r="AB340" s="622"/>
      <c r="AC340" s="622"/>
      <c r="AD340" s="622"/>
      <c r="AE340" s="622"/>
      <c r="AF340" s="622"/>
      <c r="AG340" s="622"/>
      <c r="AH340" s="622"/>
      <c r="AI340" s="622"/>
      <c r="AJ340" s="622"/>
      <c r="AK340" s="622"/>
      <c r="AL340" s="622"/>
      <c r="AM340" s="622"/>
      <c r="AN340" s="622"/>
      <c r="AO340" s="622"/>
      <c r="AP340" s="622"/>
      <c r="AQ340" s="622"/>
      <c r="AR340" s="622"/>
      <c r="AS340" s="622"/>
      <c r="AT340" s="622"/>
      <c r="AU340" s="622"/>
      <c r="AV340" s="622"/>
      <c r="AW340" s="622"/>
      <c r="AX340" s="622"/>
      <c r="AY340" s="622"/>
      <c r="AZ340" s="622"/>
      <c r="BA340" s="622"/>
      <c r="BB340" s="622"/>
      <c r="BC340" s="622"/>
      <c r="BD340" s="622"/>
      <c r="BE340" s="622"/>
      <c r="BF340" s="622"/>
      <c r="BG340" s="622"/>
      <c r="BH340" s="622"/>
      <c r="BI340" s="622"/>
      <c r="BJ340" s="622"/>
      <c r="BK340" s="622"/>
      <c r="BL340" s="622"/>
      <c r="BM340" s="622"/>
      <c r="BN340" s="622"/>
      <c r="BO340" s="622"/>
      <c r="BP340" s="622"/>
      <c r="BQ340" s="622"/>
      <c r="BR340" s="622"/>
      <c r="BS340" s="622"/>
      <c r="BT340" s="622"/>
      <c r="BU340" s="622"/>
      <c r="BV340" s="622"/>
      <c r="BW340" s="622"/>
      <c r="BX340" s="622"/>
      <c r="BY340" s="622"/>
      <c r="BZ340" s="622"/>
      <c r="CA340" s="622"/>
      <c r="CB340" s="622"/>
      <c r="CC340" s="622"/>
      <c r="CD340" s="622"/>
      <c r="CE340" s="622"/>
      <c r="CF340" s="622"/>
      <c r="CG340" s="622"/>
      <c r="CH340" s="622"/>
      <c r="CI340" s="622"/>
      <c r="CJ340" s="622"/>
      <c r="CK340" s="622"/>
      <c r="CL340" s="622"/>
      <c r="CM340" s="622"/>
      <c r="CN340" s="622"/>
      <c r="CO340" s="622"/>
      <c r="CP340" s="622"/>
      <c r="CQ340" s="622"/>
      <c r="CR340" s="622"/>
      <c r="CS340" s="622"/>
      <c r="CT340" s="622"/>
      <c r="CU340" s="622"/>
      <c r="CV340" s="622"/>
    </row>
    <row r="341" spans="1:100" s="623" customFormat="1" ht="7.5" customHeight="1">
      <c r="A341" s="380"/>
      <c r="B341" s="68"/>
      <c r="C341" s="1004"/>
      <c r="D341" s="70"/>
      <c r="E341" s="77"/>
      <c r="F341" s="70"/>
      <c r="G341" s="72"/>
      <c r="H341" s="620"/>
      <c r="I341" s="620"/>
      <c r="J341" s="620"/>
      <c r="K341" s="621"/>
      <c r="L341" s="621"/>
      <c r="M341" s="621"/>
      <c r="N341" s="621"/>
      <c r="O341" s="621"/>
      <c r="P341" s="622"/>
      <c r="Q341" s="622"/>
      <c r="R341" s="622"/>
      <c r="S341" s="622"/>
      <c r="T341" s="622"/>
      <c r="U341" s="622"/>
      <c r="V341" s="622"/>
      <c r="W341" s="622"/>
      <c r="X341" s="622"/>
      <c r="Y341" s="622"/>
      <c r="Z341" s="622"/>
      <c r="AA341" s="622"/>
      <c r="AB341" s="622"/>
      <c r="AC341" s="622"/>
      <c r="AD341" s="622"/>
      <c r="AE341" s="622"/>
      <c r="AF341" s="622"/>
      <c r="AG341" s="622"/>
      <c r="AH341" s="622"/>
      <c r="AI341" s="622"/>
      <c r="AJ341" s="622"/>
      <c r="AK341" s="622"/>
      <c r="AL341" s="622"/>
      <c r="AM341" s="622"/>
      <c r="AN341" s="622"/>
      <c r="AO341" s="622"/>
      <c r="AP341" s="622"/>
      <c r="AQ341" s="622"/>
      <c r="AR341" s="622"/>
      <c r="AS341" s="622"/>
      <c r="AT341" s="622"/>
      <c r="AU341" s="622"/>
      <c r="AV341" s="622"/>
      <c r="AW341" s="622"/>
      <c r="AX341" s="622"/>
      <c r="AY341" s="622"/>
      <c r="AZ341" s="622"/>
      <c r="BA341" s="622"/>
      <c r="BB341" s="622"/>
      <c r="BC341" s="622"/>
      <c r="BD341" s="622"/>
      <c r="BE341" s="622"/>
      <c r="BF341" s="622"/>
      <c r="BG341" s="622"/>
      <c r="BH341" s="622"/>
      <c r="BI341" s="622"/>
      <c r="BJ341" s="622"/>
      <c r="BK341" s="622"/>
      <c r="BL341" s="622"/>
      <c r="BM341" s="622"/>
      <c r="BN341" s="622"/>
      <c r="BO341" s="622"/>
      <c r="BP341" s="622"/>
      <c r="BQ341" s="622"/>
      <c r="BR341" s="622"/>
      <c r="BS341" s="622"/>
      <c r="BT341" s="622"/>
      <c r="BU341" s="622"/>
      <c r="BV341" s="622"/>
      <c r="BW341" s="622"/>
      <c r="BX341" s="622"/>
      <c r="BY341" s="622"/>
      <c r="BZ341" s="622"/>
      <c r="CA341" s="622"/>
      <c r="CB341" s="622"/>
      <c r="CC341" s="622"/>
      <c r="CD341" s="622"/>
      <c r="CE341" s="622"/>
      <c r="CF341" s="622"/>
      <c r="CG341" s="622"/>
      <c r="CH341" s="622"/>
      <c r="CI341" s="622"/>
      <c r="CJ341" s="622"/>
      <c r="CK341" s="622"/>
      <c r="CL341" s="622"/>
      <c r="CM341" s="622"/>
      <c r="CN341" s="622"/>
      <c r="CO341" s="622"/>
      <c r="CP341" s="622"/>
      <c r="CQ341" s="622"/>
      <c r="CR341" s="622"/>
      <c r="CS341" s="622"/>
      <c r="CT341" s="622"/>
      <c r="CU341" s="622"/>
      <c r="CV341" s="622"/>
    </row>
    <row r="342" spans="1:100" s="623" customFormat="1" ht="15.75">
      <c r="A342" s="380"/>
      <c r="B342" s="75" t="s">
        <v>23</v>
      </c>
      <c r="C342" s="268">
        <v>1</v>
      </c>
      <c r="D342" s="67" t="s">
        <v>13</v>
      </c>
      <c r="E342" s="82"/>
      <c r="F342" s="67" t="s">
        <v>14</v>
      </c>
      <c r="G342" s="89">
        <f>C342*E342</f>
        <v>0</v>
      </c>
      <c r="H342" s="620"/>
      <c r="I342" s="620"/>
      <c r="J342" s="620"/>
      <c r="K342" s="621"/>
      <c r="L342" s="621"/>
      <c r="M342" s="621"/>
      <c r="N342" s="621"/>
      <c r="O342" s="621"/>
      <c r="P342" s="622"/>
      <c r="Q342" s="622"/>
      <c r="R342" s="622"/>
      <c r="S342" s="622"/>
      <c r="T342" s="622"/>
      <c r="U342" s="622"/>
      <c r="V342" s="622"/>
      <c r="W342" s="622"/>
      <c r="X342" s="622"/>
      <c r="Y342" s="622"/>
      <c r="Z342" s="622"/>
      <c r="AA342" s="622"/>
      <c r="AB342" s="622"/>
      <c r="AC342" s="622"/>
      <c r="AD342" s="622"/>
      <c r="AE342" s="622"/>
      <c r="AF342" s="622"/>
      <c r="AG342" s="622"/>
      <c r="AH342" s="622"/>
      <c r="AI342" s="622"/>
      <c r="AJ342" s="622"/>
      <c r="AK342" s="622"/>
      <c r="AL342" s="622"/>
      <c r="AM342" s="622"/>
      <c r="AN342" s="622"/>
      <c r="AO342" s="622"/>
      <c r="AP342" s="622"/>
      <c r="AQ342" s="622"/>
      <c r="AR342" s="622"/>
      <c r="AS342" s="622"/>
      <c r="AT342" s="622"/>
      <c r="AU342" s="622"/>
      <c r="AV342" s="622"/>
      <c r="AW342" s="622"/>
      <c r="AX342" s="622"/>
      <c r="AY342" s="622"/>
      <c r="AZ342" s="622"/>
      <c r="BA342" s="622"/>
      <c r="BB342" s="622"/>
      <c r="BC342" s="622"/>
      <c r="BD342" s="622"/>
      <c r="BE342" s="622"/>
      <c r="BF342" s="622"/>
      <c r="BG342" s="622"/>
      <c r="BH342" s="622"/>
      <c r="BI342" s="622"/>
      <c r="BJ342" s="622"/>
      <c r="BK342" s="622"/>
      <c r="BL342" s="622"/>
      <c r="BM342" s="622"/>
      <c r="BN342" s="622"/>
      <c r="BO342" s="622"/>
      <c r="BP342" s="622"/>
      <c r="BQ342" s="622"/>
      <c r="BR342" s="622"/>
      <c r="BS342" s="622"/>
      <c r="BT342" s="622"/>
      <c r="BU342" s="622"/>
      <c r="BV342" s="622"/>
      <c r="BW342" s="622"/>
      <c r="BX342" s="622"/>
      <c r="BY342" s="622"/>
      <c r="BZ342" s="622"/>
      <c r="CA342" s="622"/>
      <c r="CB342" s="622"/>
      <c r="CC342" s="622"/>
      <c r="CD342" s="622"/>
      <c r="CE342" s="622"/>
      <c r="CF342" s="622"/>
      <c r="CG342" s="622"/>
      <c r="CH342" s="622"/>
      <c r="CI342" s="622"/>
      <c r="CJ342" s="622"/>
      <c r="CK342" s="622"/>
      <c r="CL342" s="622"/>
      <c r="CM342" s="622"/>
      <c r="CN342" s="622"/>
      <c r="CO342" s="622"/>
      <c r="CP342" s="622"/>
      <c r="CQ342" s="622"/>
      <c r="CR342" s="622"/>
      <c r="CS342" s="622"/>
      <c r="CT342" s="622"/>
      <c r="CU342" s="622"/>
      <c r="CV342" s="622"/>
    </row>
    <row r="343" spans="1:100" s="623" customFormat="1" ht="15.75">
      <c r="A343" s="380"/>
      <c r="B343" s="385"/>
      <c r="C343" s="624"/>
      <c r="D343" s="51"/>
      <c r="E343" s="367"/>
      <c r="F343" s="51"/>
      <c r="G343" s="52"/>
      <c r="H343" s="620"/>
      <c r="I343" s="620"/>
      <c r="J343" s="620"/>
      <c r="K343" s="621"/>
      <c r="L343" s="621"/>
      <c r="M343" s="621"/>
      <c r="N343" s="621"/>
      <c r="O343" s="621"/>
      <c r="P343" s="622"/>
      <c r="Q343" s="622"/>
      <c r="R343" s="622"/>
      <c r="S343" s="622"/>
      <c r="T343" s="622"/>
      <c r="U343" s="622"/>
      <c r="V343" s="622"/>
      <c r="W343" s="622"/>
      <c r="X343" s="622"/>
      <c r="Y343" s="622"/>
      <c r="Z343" s="622"/>
      <c r="AA343" s="622"/>
      <c r="AB343" s="622"/>
      <c r="AC343" s="622"/>
      <c r="AD343" s="622"/>
      <c r="AE343" s="622"/>
      <c r="AF343" s="622"/>
      <c r="AG343" s="622"/>
      <c r="AH343" s="622"/>
      <c r="AI343" s="622"/>
      <c r="AJ343" s="622"/>
      <c r="AK343" s="622"/>
      <c r="AL343" s="622"/>
      <c r="AM343" s="622"/>
      <c r="AN343" s="622"/>
      <c r="AO343" s="622"/>
      <c r="AP343" s="622"/>
      <c r="AQ343" s="622"/>
      <c r="AR343" s="622"/>
      <c r="AS343" s="622"/>
      <c r="AT343" s="622"/>
      <c r="AU343" s="622"/>
      <c r="AV343" s="622"/>
      <c r="AW343" s="622"/>
      <c r="AX343" s="622"/>
      <c r="AY343" s="622"/>
      <c r="AZ343" s="622"/>
      <c r="BA343" s="622"/>
      <c r="BB343" s="622"/>
      <c r="BC343" s="622"/>
      <c r="BD343" s="622"/>
      <c r="BE343" s="622"/>
      <c r="BF343" s="622"/>
      <c r="BG343" s="622"/>
      <c r="BH343" s="622"/>
      <c r="BI343" s="622"/>
      <c r="BJ343" s="622"/>
      <c r="BK343" s="622"/>
      <c r="BL343" s="622"/>
      <c r="BM343" s="622"/>
      <c r="BN343" s="622"/>
      <c r="BO343" s="622"/>
      <c r="BP343" s="622"/>
      <c r="BQ343" s="622"/>
      <c r="BR343" s="622"/>
      <c r="BS343" s="622"/>
      <c r="BT343" s="622"/>
      <c r="BU343" s="622"/>
      <c r="BV343" s="622"/>
      <c r="BW343" s="622"/>
      <c r="BX343" s="622"/>
      <c r="BY343" s="622"/>
      <c r="BZ343" s="622"/>
      <c r="CA343" s="622"/>
      <c r="CB343" s="622"/>
      <c r="CC343" s="622"/>
      <c r="CD343" s="622"/>
      <c r="CE343" s="622"/>
      <c r="CF343" s="622"/>
      <c r="CG343" s="622"/>
      <c r="CH343" s="622"/>
      <c r="CI343" s="622"/>
      <c r="CJ343" s="622"/>
      <c r="CK343" s="622"/>
      <c r="CL343" s="622"/>
      <c r="CM343" s="622"/>
      <c r="CN343" s="622"/>
      <c r="CO343" s="622"/>
      <c r="CP343" s="622"/>
      <c r="CQ343" s="622"/>
      <c r="CR343" s="622"/>
      <c r="CS343" s="622"/>
      <c r="CT343" s="622"/>
      <c r="CU343" s="622"/>
      <c r="CV343" s="622"/>
    </row>
    <row r="344" spans="1:100" s="623" customFormat="1" ht="15.75">
      <c r="A344" s="380"/>
      <c r="B344" s="385"/>
      <c r="C344" s="619" t="s">
        <v>90</v>
      </c>
      <c r="D344" s="51"/>
      <c r="E344" s="367"/>
      <c r="F344" s="51"/>
      <c r="G344" s="52"/>
      <c r="H344" s="620"/>
      <c r="I344" s="620"/>
      <c r="J344" s="620"/>
      <c r="K344" s="621"/>
      <c r="L344" s="621"/>
      <c r="M344" s="621"/>
      <c r="N344" s="621"/>
      <c r="O344" s="621"/>
      <c r="P344" s="622"/>
      <c r="Q344" s="622"/>
      <c r="R344" s="622"/>
      <c r="S344" s="622"/>
      <c r="T344" s="622"/>
      <c r="U344" s="622"/>
      <c r="V344" s="622"/>
      <c r="W344" s="622"/>
      <c r="X344" s="622"/>
      <c r="Y344" s="622"/>
      <c r="Z344" s="622"/>
      <c r="AA344" s="622"/>
      <c r="AB344" s="622"/>
      <c r="AC344" s="622"/>
      <c r="AD344" s="622"/>
      <c r="AE344" s="622"/>
      <c r="AF344" s="622"/>
      <c r="AG344" s="622"/>
      <c r="AH344" s="622"/>
      <c r="AI344" s="622"/>
      <c r="AJ344" s="622"/>
      <c r="AK344" s="622"/>
      <c r="AL344" s="622"/>
      <c r="AM344" s="622"/>
      <c r="AN344" s="622"/>
      <c r="AO344" s="622"/>
      <c r="AP344" s="622"/>
      <c r="AQ344" s="622"/>
      <c r="AR344" s="622"/>
      <c r="AS344" s="622"/>
      <c r="AT344" s="622"/>
      <c r="AU344" s="622"/>
      <c r="AV344" s="622"/>
      <c r="AW344" s="622"/>
      <c r="AX344" s="622"/>
      <c r="AY344" s="622"/>
      <c r="AZ344" s="622"/>
      <c r="BA344" s="622"/>
      <c r="BB344" s="622"/>
      <c r="BC344" s="622"/>
      <c r="BD344" s="622"/>
      <c r="BE344" s="622"/>
      <c r="BF344" s="622"/>
      <c r="BG344" s="622"/>
      <c r="BH344" s="622"/>
      <c r="BI344" s="622"/>
      <c r="BJ344" s="622"/>
      <c r="BK344" s="622"/>
      <c r="BL344" s="622"/>
      <c r="BM344" s="622"/>
      <c r="BN344" s="622"/>
      <c r="BO344" s="622"/>
      <c r="BP344" s="622"/>
      <c r="BQ344" s="622"/>
      <c r="BR344" s="622"/>
      <c r="BS344" s="622"/>
      <c r="BT344" s="622"/>
      <c r="BU344" s="622"/>
      <c r="BV344" s="622"/>
      <c r="BW344" s="622"/>
      <c r="BX344" s="622"/>
      <c r="BY344" s="622"/>
      <c r="BZ344" s="622"/>
      <c r="CA344" s="622"/>
      <c r="CB344" s="622"/>
      <c r="CC344" s="622"/>
      <c r="CD344" s="622"/>
      <c r="CE344" s="622"/>
      <c r="CF344" s="622"/>
      <c r="CG344" s="622"/>
      <c r="CH344" s="622"/>
      <c r="CI344" s="622"/>
      <c r="CJ344" s="622"/>
      <c r="CK344" s="622"/>
      <c r="CL344" s="622"/>
      <c r="CM344" s="622"/>
      <c r="CN344" s="622"/>
      <c r="CO344" s="622"/>
      <c r="CP344" s="622"/>
      <c r="CQ344" s="622"/>
      <c r="CR344" s="622"/>
      <c r="CS344" s="622"/>
      <c r="CT344" s="622"/>
      <c r="CU344" s="622"/>
      <c r="CV344" s="622"/>
    </row>
    <row r="345" spans="1:100" s="623" customFormat="1" ht="15.75">
      <c r="A345" s="380"/>
      <c r="B345" s="385"/>
      <c r="C345" s="624" t="s">
        <v>91</v>
      </c>
      <c r="D345" s="51"/>
      <c r="E345" s="367"/>
      <c r="F345" s="51"/>
      <c r="G345" s="52"/>
      <c r="H345" s="620"/>
      <c r="I345" s="620"/>
      <c r="J345" s="620"/>
      <c r="K345" s="621"/>
      <c r="L345" s="621"/>
      <c r="M345" s="621"/>
      <c r="N345" s="621"/>
      <c r="O345" s="621"/>
      <c r="P345" s="622"/>
      <c r="Q345" s="622"/>
      <c r="R345" s="622"/>
      <c r="S345" s="622"/>
      <c r="T345" s="622"/>
      <c r="U345" s="622"/>
      <c r="V345" s="622"/>
      <c r="W345" s="622"/>
      <c r="X345" s="622"/>
      <c r="Y345" s="622"/>
      <c r="Z345" s="622"/>
      <c r="AA345" s="622"/>
      <c r="AB345" s="622"/>
      <c r="AC345" s="622"/>
      <c r="AD345" s="622"/>
      <c r="AE345" s="622"/>
      <c r="AF345" s="622"/>
      <c r="AG345" s="622"/>
      <c r="AH345" s="622"/>
      <c r="AI345" s="622"/>
      <c r="AJ345" s="622"/>
      <c r="AK345" s="622"/>
      <c r="AL345" s="622"/>
      <c r="AM345" s="622"/>
      <c r="AN345" s="622"/>
      <c r="AO345" s="622"/>
      <c r="AP345" s="622"/>
      <c r="AQ345" s="622"/>
      <c r="AR345" s="622"/>
      <c r="AS345" s="622"/>
      <c r="AT345" s="622"/>
      <c r="AU345" s="622"/>
      <c r="AV345" s="622"/>
      <c r="AW345" s="622"/>
      <c r="AX345" s="622"/>
      <c r="AY345" s="622"/>
      <c r="AZ345" s="622"/>
      <c r="BA345" s="622"/>
      <c r="BB345" s="622"/>
      <c r="BC345" s="622"/>
      <c r="BD345" s="622"/>
      <c r="BE345" s="622"/>
      <c r="BF345" s="622"/>
      <c r="BG345" s="622"/>
      <c r="BH345" s="622"/>
      <c r="BI345" s="622"/>
      <c r="BJ345" s="622"/>
      <c r="BK345" s="622"/>
      <c r="BL345" s="622"/>
      <c r="BM345" s="622"/>
      <c r="BN345" s="622"/>
      <c r="BO345" s="622"/>
      <c r="BP345" s="622"/>
      <c r="BQ345" s="622"/>
      <c r="BR345" s="622"/>
      <c r="BS345" s="622"/>
      <c r="BT345" s="622"/>
      <c r="BU345" s="622"/>
      <c r="BV345" s="622"/>
      <c r="BW345" s="622"/>
      <c r="BX345" s="622"/>
      <c r="BY345" s="622"/>
      <c r="BZ345" s="622"/>
      <c r="CA345" s="622"/>
      <c r="CB345" s="622"/>
      <c r="CC345" s="622"/>
      <c r="CD345" s="622"/>
      <c r="CE345" s="622"/>
      <c r="CF345" s="622"/>
      <c r="CG345" s="622"/>
      <c r="CH345" s="622"/>
      <c r="CI345" s="622"/>
      <c r="CJ345" s="622"/>
      <c r="CK345" s="622"/>
      <c r="CL345" s="622"/>
      <c r="CM345" s="622"/>
      <c r="CN345" s="622"/>
      <c r="CO345" s="622"/>
      <c r="CP345" s="622"/>
      <c r="CQ345" s="622"/>
      <c r="CR345" s="622"/>
      <c r="CS345" s="622"/>
      <c r="CT345" s="622"/>
      <c r="CU345" s="622"/>
      <c r="CV345" s="622"/>
    </row>
    <row r="346" spans="1:100" s="623" customFormat="1" ht="15.75">
      <c r="A346" s="380"/>
      <c r="B346" s="385"/>
      <c r="C346" s="624" t="s">
        <v>92</v>
      </c>
      <c r="D346" s="51"/>
      <c r="E346" s="367"/>
      <c r="F346" s="51"/>
      <c r="G346" s="52"/>
      <c r="H346" s="620"/>
      <c r="I346" s="620"/>
      <c r="J346" s="620"/>
      <c r="K346" s="621"/>
      <c r="L346" s="621"/>
      <c r="M346" s="621"/>
      <c r="N346" s="621"/>
      <c r="O346" s="621"/>
      <c r="P346" s="622"/>
      <c r="Q346" s="622"/>
      <c r="R346" s="622"/>
      <c r="S346" s="622"/>
      <c r="T346" s="622"/>
      <c r="U346" s="622"/>
      <c r="V346" s="622"/>
      <c r="W346" s="622"/>
      <c r="X346" s="622"/>
      <c r="Y346" s="622"/>
      <c r="Z346" s="622"/>
      <c r="AA346" s="622"/>
      <c r="AB346" s="622"/>
      <c r="AC346" s="622"/>
      <c r="AD346" s="622"/>
      <c r="AE346" s="622"/>
      <c r="AF346" s="622"/>
      <c r="AG346" s="622"/>
      <c r="AH346" s="622"/>
      <c r="AI346" s="622"/>
      <c r="AJ346" s="622"/>
      <c r="AK346" s="622"/>
      <c r="AL346" s="622"/>
      <c r="AM346" s="622"/>
      <c r="AN346" s="622"/>
      <c r="AO346" s="622"/>
      <c r="AP346" s="622"/>
      <c r="AQ346" s="622"/>
      <c r="AR346" s="622"/>
      <c r="AS346" s="622"/>
      <c r="AT346" s="622"/>
      <c r="AU346" s="622"/>
      <c r="AV346" s="622"/>
      <c r="AW346" s="622"/>
      <c r="AX346" s="622"/>
      <c r="AY346" s="622"/>
      <c r="AZ346" s="622"/>
      <c r="BA346" s="622"/>
      <c r="BB346" s="622"/>
      <c r="BC346" s="622"/>
      <c r="BD346" s="622"/>
      <c r="BE346" s="622"/>
      <c r="BF346" s="622"/>
      <c r="BG346" s="622"/>
      <c r="BH346" s="622"/>
      <c r="BI346" s="622"/>
      <c r="BJ346" s="622"/>
      <c r="BK346" s="622"/>
      <c r="BL346" s="622"/>
      <c r="BM346" s="622"/>
      <c r="BN346" s="622"/>
      <c r="BO346" s="622"/>
      <c r="BP346" s="622"/>
      <c r="BQ346" s="622"/>
      <c r="BR346" s="622"/>
      <c r="BS346" s="622"/>
      <c r="BT346" s="622"/>
      <c r="BU346" s="622"/>
      <c r="BV346" s="622"/>
      <c r="BW346" s="622"/>
      <c r="BX346" s="622"/>
      <c r="BY346" s="622"/>
      <c r="BZ346" s="622"/>
      <c r="CA346" s="622"/>
      <c r="CB346" s="622"/>
      <c r="CC346" s="622"/>
      <c r="CD346" s="622"/>
      <c r="CE346" s="622"/>
      <c r="CF346" s="622"/>
      <c r="CG346" s="622"/>
      <c r="CH346" s="622"/>
      <c r="CI346" s="622"/>
      <c r="CJ346" s="622"/>
      <c r="CK346" s="622"/>
      <c r="CL346" s="622"/>
      <c r="CM346" s="622"/>
      <c r="CN346" s="622"/>
      <c r="CO346" s="622"/>
      <c r="CP346" s="622"/>
      <c r="CQ346" s="622"/>
      <c r="CR346" s="622"/>
      <c r="CS346" s="622"/>
      <c r="CT346" s="622"/>
      <c r="CU346" s="622"/>
      <c r="CV346" s="622"/>
    </row>
    <row r="347" spans="1:100" s="623" customFormat="1" ht="15.75">
      <c r="A347" s="380"/>
      <c r="B347" s="385"/>
      <c r="C347" s="624" t="s">
        <v>93</v>
      </c>
      <c r="D347" s="51"/>
      <c r="E347" s="367"/>
      <c r="F347" s="51"/>
      <c r="G347" s="52"/>
      <c r="H347" s="620"/>
      <c r="I347" s="620"/>
      <c r="J347" s="620"/>
      <c r="K347" s="621"/>
      <c r="L347" s="621"/>
      <c r="M347" s="621"/>
      <c r="N347" s="621"/>
      <c r="O347" s="621"/>
      <c r="P347" s="622"/>
      <c r="Q347" s="622"/>
      <c r="R347" s="622"/>
      <c r="S347" s="622"/>
      <c r="T347" s="622"/>
      <c r="U347" s="622"/>
      <c r="V347" s="622"/>
      <c r="W347" s="622"/>
      <c r="X347" s="622"/>
      <c r="Y347" s="622"/>
      <c r="Z347" s="622"/>
      <c r="AA347" s="622"/>
      <c r="AB347" s="622"/>
      <c r="AC347" s="622"/>
      <c r="AD347" s="622"/>
      <c r="AE347" s="622"/>
      <c r="AF347" s="622"/>
      <c r="AG347" s="622"/>
      <c r="AH347" s="622"/>
      <c r="AI347" s="622"/>
      <c r="AJ347" s="622"/>
      <c r="AK347" s="622"/>
      <c r="AL347" s="622"/>
      <c r="AM347" s="622"/>
      <c r="AN347" s="622"/>
      <c r="AO347" s="622"/>
      <c r="AP347" s="622"/>
      <c r="AQ347" s="622"/>
      <c r="AR347" s="622"/>
      <c r="AS347" s="622"/>
      <c r="AT347" s="622"/>
      <c r="AU347" s="622"/>
      <c r="AV347" s="622"/>
      <c r="AW347" s="622"/>
      <c r="AX347" s="622"/>
      <c r="AY347" s="622"/>
      <c r="AZ347" s="622"/>
      <c r="BA347" s="622"/>
      <c r="BB347" s="622"/>
      <c r="BC347" s="622"/>
      <c r="BD347" s="622"/>
      <c r="BE347" s="622"/>
      <c r="BF347" s="622"/>
      <c r="BG347" s="622"/>
      <c r="BH347" s="622"/>
      <c r="BI347" s="622"/>
      <c r="BJ347" s="622"/>
      <c r="BK347" s="622"/>
      <c r="BL347" s="622"/>
      <c r="BM347" s="622"/>
      <c r="BN347" s="622"/>
      <c r="BO347" s="622"/>
      <c r="BP347" s="622"/>
      <c r="BQ347" s="622"/>
      <c r="BR347" s="622"/>
      <c r="BS347" s="622"/>
      <c r="BT347" s="622"/>
      <c r="BU347" s="622"/>
      <c r="BV347" s="622"/>
      <c r="BW347" s="622"/>
      <c r="BX347" s="622"/>
      <c r="BY347" s="622"/>
      <c r="BZ347" s="622"/>
      <c r="CA347" s="622"/>
      <c r="CB347" s="622"/>
      <c r="CC347" s="622"/>
      <c r="CD347" s="622"/>
      <c r="CE347" s="622"/>
      <c r="CF347" s="622"/>
      <c r="CG347" s="622"/>
      <c r="CH347" s="622"/>
      <c r="CI347" s="622"/>
      <c r="CJ347" s="622"/>
      <c r="CK347" s="622"/>
      <c r="CL347" s="622"/>
      <c r="CM347" s="622"/>
      <c r="CN347" s="622"/>
      <c r="CO347" s="622"/>
      <c r="CP347" s="622"/>
      <c r="CQ347" s="622"/>
      <c r="CR347" s="622"/>
      <c r="CS347" s="622"/>
      <c r="CT347" s="622"/>
      <c r="CU347" s="622"/>
      <c r="CV347" s="622"/>
    </row>
    <row r="348" spans="1:100" s="623" customFormat="1" ht="15.75">
      <c r="A348" s="380"/>
      <c r="B348" s="385"/>
      <c r="C348" s="624"/>
      <c r="D348" s="51"/>
      <c r="E348" s="367"/>
      <c r="F348" s="51"/>
      <c r="G348" s="52"/>
      <c r="H348" s="620"/>
      <c r="I348" s="620"/>
      <c r="J348" s="620"/>
      <c r="K348" s="621"/>
      <c r="L348" s="621"/>
      <c r="M348" s="621"/>
      <c r="N348" s="621"/>
      <c r="O348" s="621"/>
      <c r="P348" s="622"/>
      <c r="Q348" s="622"/>
      <c r="R348" s="622"/>
      <c r="S348" s="622"/>
      <c r="T348" s="622"/>
      <c r="U348" s="622"/>
      <c r="V348" s="622"/>
      <c r="W348" s="622"/>
      <c r="X348" s="622"/>
      <c r="Y348" s="622"/>
      <c r="Z348" s="622"/>
      <c r="AA348" s="622"/>
      <c r="AB348" s="622"/>
      <c r="AC348" s="622"/>
      <c r="AD348" s="622"/>
      <c r="AE348" s="622"/>
      <c r="AF348" s="622"/>
      <c r="AG348" s="622"/>
      <c r="AH348" s="622"/>
      <c r="AI348" s="622"/>
      <c r="AJ348" s="622"/>
      <c r="AK348" s="622"/>
      <c r="AL348" s="622"/>
      <c r="AM348" s="622"/>
      <c r="AN348" s="622"/>
      <c r="AO348" s="622"/>
      <c r="AP348" s="622"/>
      <c r="AQ348" s="622"/>
      <c r="AR348" s="622"/>
      <c r="AS348" s="622"/>
      <c r="AT348" s="622"/>
      <c r="AU348" s="622"/>
      <c r="AV348" s="622"/>
      <c r="AW348" s="622"/>
      <c r="AX348" s="622"/>
      <c r="AY348" s="622"/>
      <c r="AZ348" s="622"/>
      <c r="BA348" s="622"/>
      <c r="BB348" s="622"/>
      <c r="BC348" s="622"/>
      <c r="BD348" s="622"/>
      <c r="BE348" s="622"/>
      <c r="BF348" s="622"/>
      <c r="BG348" s="622"/>
      <c r="BH348" s="622"/>
      <c r="BI348" s="622"/>
      <c r="BJ348" s="622"/>
      <c r="BK348" s="622"/>
      <c r="BL348" s="622"/>
      <c r="BM348" s="622"/>
      <c r="BN348" s="622"/>
      <c r="BO348" s="622"/>
      <c r="BP348" s="622"/>
      <c r="BQ348" s="622"/>
      <c r="BR348" s="622"/>
      <c r="BS348" s="622"/>
      <c r="BT348" s="622"/>
      <c r="BU348" s="622"/>
      <c r="BV348" s="622"/>
      <c r="BW348" s="622"/>
      <c r="BX348" s="622"/>
      <c r="BY348" s="622"/>
      <c r="BZ348" s="622"/>
      <c r="CA348" s="622"/>
      <c r="CB348" s="622"/>
      <c r="CC348" s="622"/>
      <c r="CD348" s="622"/>
      <c r="CE348" s="622"/>
      <c r="CF348" s="622"/>
      <c r="CG348" s="622"/>
      <c r="CH348" s="622"/>
      <c r="CI348" s="622"/>
      <c r="CJ348" s="622"/>
      <c r="CK348" s="622"/>
      <c r="CL348" s="622"/>
      <c r="CM348" s="622"/>
      <c r="CN348" s="622"/>
      <c r="CO348" s="622"/>
      <c r="CP348" s="622"/>
      <c r="CQ348" s="622"/>
      <c r="CR348" s="622"/>
      <c r="CS348" s="622"/>
      <c r="CT348" s="622"/>
      <c r="CU348" s="622"/>
      <c r="CV348" s="622"/>
    </row>
    <row r="349" spans="1:100" s="623" customFormat="1" ht="15.75">
      <c r="A349" s="380"/>
      <c r="B349" s="385"/>
      <c r="C349" s="624"/>
      <c r="D349" s="51"/>
      <c r="E349" s="367"/>
      <c r="F349" s="51"/>
      <c r="G349" s="52"/>
      <c r="H349" s="620"/>
      <c r="I349" s="620"/>
      <c r="J349" s="620"/>
      <c r="K349" s="621"/>
      <c r="L349" s="621"/>
      <c r="M349" s="621"/>
      <c r="N349" s="621"/>
      <c r="O349" s="621"/>
      <c r="P349" s="622"/>
      <c r="Q349" s="622"/>
      <c r="R349" s="622"/>
      <c r="S349" s="622"/>
      <c r="T349" s="622"/>
      <c r="U349" s="622"/>
      <c r="V349" s="622"/>
      <c r="W349" s="622"/>
      <c r="X349" s="622"/>
      <c r="Y349" s="622"/>
      <c r="Z349" s="622"/>
      <c r="AA349" s="622"/>
      <c r="AB349" s="622"/>
      <c r="AC349" s="622"/>
      <c r="AD349" s="622"/>
      <c r="AE349" s="622"/>
      <c r="AF349" s="622"/>
      <c r="AG349" s="622"/>
      <c r="AH349" s="622"/>
      <c r="AI349" s="622"/>
      <c r="AJ349" s="622"/>
      <c r="AK349" s="622"/>
      <c r="AL349" s="622"/>
      <c r="AM349" s="622"/>
      <c r="AN349" s="622"/>
      <c r="AO349" s="622"/>
      <c r="AP349" s="622"/>
      <c r="AQ349" s="622"/>
      <c r="AR349" s="622"/>
      <c r="AS349" s="622"/>
      <c r="AT349" s="622"/>
      <c r="AU349" s="622"/>
      <c r="AV349" s="622"/>
      <c r="AW349" s="622"/>
      <c r="AX349" s="622"/>
      <c r="AY349" s="622"/>
      <c r="AZ349" s="622"/>
      <c r="BA349" s="622"/>
      <c r="BB349" s="622"/>
      <c r="BC349" s="622"/>
      <c r="BD349" s="622"/>
      <c r="BE349" s="622"/>
      <c r="BF349" s="622"/>
      <c r="BG349" s="622"/>
      <c r="BH349" s="622"/>
      <c r="BI349" s="622"/>
      <c r="BJ349" s="622"/>
      <c r="BK349" s="622"/>
      <c r="BL349" s="622"/>
      <c r="BM349" s="622"/>
      <c r="BN349" s="622"/>
      <c r="BO349" s="622"/>
      <c r="BP349" s="622"/>
      <c r="BQ349" s="622"/>
      <c r="BR349" s="622"/>
      <c r="BS349" s="622"/>
      <c r="BT349" s="622"/>
      <c r="BU349" s="622"/>
      <c r="BV349" s="622"/>
      <c r="BW349" s="622"/>
      <c r="BX349" s="622"/>
      <c r="BY349" s="622"/>
      <c r="BZ349" s="622"/>
      <c r="CA349" s="622"/>
      <c r="CB349" s="622"/>
      <c r="CC349" s="622"/>
      <c r="CD349" s="622"/>
      <c r="CE349" s="622"/>
      <c r="CF349" s="622"/>
      <c r="CG349" s="622"/>
      <c r="CH349" s="622"/>
      <c r="CI349" s="622"/>
      <c r="CJ349" s="622"/>
      <c r="CK349" s="622"/>
      <c r="CL349" s="622"/>
      <c r="CM349" s="622"/>
      <c r="CN349" s="622"/>
      <c r="CO349" s="622"/>
      <c r="CP349" s="622"/>
      <c r="CQ349" s="622"/>
      <c r="CR349" s="622"/>
      <c r="CS349" s="622"/>
      <c r="CT349" s="622"/>
      <c r="CU349" s="622"/>
      <c r="CV349" s="622"/>
    </row>
    <row r="350" spans="1:100" s="623" customFormat="1" ht="15.75">
      <c r="A350" s="100" t="s">
        <v>34</v>
      </c>
      <c r="B350" s="385"/>
      <c r="C350" s="1014" t="s">
        <v>308</v>
      </c>
      <c r="D350" s="51"/>
      <c r="E350" s="367"/>
      <c r="F350" s="51"/>
      <c r="G350" s="52"/>
      <c r="H350" s="620"/>
      <c r="I350" s="620"/>
      <c r="J350" s="620"/>
      <c r="K350" s="621"/>
      <c r="L350" s="621"/>
      <c r="M350" s="621"/>
      <c r="N350" s="621"/>
      <c r="O350" s="621"/>
      <c r="P350" s="622"/>
      <c r="Q350" s="622"/>
      <c r="R350" s="622"/>
      <c r="S350" s="622"/>
      <c r="T350" s="622"/>
      <c r="U350" s="622"/>
      <c r="V350" s="622"/>
      <c r="W350" s="622"/>
      <c r="X350" s="622"/>
      <c r="Y350" s="622"/>
      <c r="Z350" s="622"/>
      <c r="AA350" s="622"/>
      <c r="AB350" s="622"/>
      <c r="AC350" s="622"/>
      <c r="AD350" s="622"/>
      <c r="AE350" s="622"/>
      <c r="AF350" s="622"/>
      <c r="AG350" s="622"/>
      <c r="AH350" s="622"/>
      <c r="AI350" s="622"/>
      <c r="AJ350" s="622"/>
      <c r="AK350" s="622"/>
      <c r="AL350" s="622"/>
      <c r="AM350" s="622"/>
      <c r="AN350" s="622"/>
      <c r="AO350" s="622"/>
      <c r="AP350" s="622"/>
      <c r="AQ350" s="622"/>
      <c r="AR350" s="622"/>
      <c r="AS350" s="622"/>
      <c r="AT350" s="622"/>
      <c r="AU350" s="622"/>
      <c r="AV350" s="622"/>
      <c r="AW350" s="622"/>
      <c r="AX350" s="622"/>
      <c r="AY350" s="622"/>
      <c r="AZ350" s="622"/>
      <c r="BA350" s="622"/>
      <c r="BB350" s="622"/>
      <c r="BC350" s="622"/>
      <c r="BD350" s="622"/>
      <c r="BE350" s="622"/>
      <c r="BF350" s="622"/>
      <c r="BG350" s="622"/>
      <c r="BH350" s="622"/>
      <c r="BI350" s="622"/>
      <c r="BJ350" s="622"/>
      <c r="BK350" s="622"/>
      <c r="BL350" s="622"/>
      <c r="BM350" s="622"/>
      <c r="BN350" s="622"/>
      <c r="BO350" s="622"/>
      <c r="BP350" s="622"/>
      <c r="BQ350" s="622"/>
      <c r="BR350" s="622"/>
      <c r="BS350" s="622"/>
      <c r="BT350" s="622"/>
      <c r="BU350" s="622"/>
      <c r="BV350" s="622"/>
      <c r="BW350" s="622"/>
      <c r="BX350" s="622"/>
      <c r="BY350" s="622"/>
      <c r="BZ350" s="622"/>
      <c r="CA350" s="622"/>
      <c r="CB350" s="622"/>
      <c r="CC350" s="622"/>
      <c r="CD350" s="622"/>
      <c r="CE350" s="622"/>
      <c r="CF350" s="622"/>
      <c r="CG350" s="622"/>
      <c r="CH350" s="622"/>
      <c r="CI350" s="622"/>
      <c r="CJ350" s="622"/>
      <c r="CK350" s="622"/>
      <c r="CL350" s="622"/>
      <c r="CM350" s="622"/>
      <c r="CN350" s="622"/>
      <c r="CO350" s="622"/>
      <c r="CP350" s="622"/>
      <c r="CQ350" s="622"/>
      <c r="CR350" s="622"/>
      <c r="CS350" s="622"/>
      <c r="CT350" s="622"/>
      <c r="CU350" s="622"/>
      <c r="CV350" s="622"/>
    </row>
    <row r="351" spans="1:100" s="623" customFormat="1" ht="30.75">
      <c r="A351" s="380"/>
      <c r="B351" s="385"/>
      <c r="C351" s="227" t="s">
        <v>309</v>
      </c>
      <c r="D351" s="51"/>
      <c r="E351" s="367"/>
      <c r="F351" s="51"/>
      <c r="G351" s="52"/>
      <c r="H351" s="620"/>
      <c r="I351" s="620"/>
      <c r="J351" s="620"/>
      <c r="K351" s="621"/>
      <c r="L351" s="621"/>
      <c r="M351" s="621"/>
      <c r="N351" s="621"/>
      <c r="O351" s="621"/>
      <c r="P351" s="622"/>
      <c r="Q351" s="622"/>
      <c r="R351" s="622"/>
      <c r="S351" s="622"/>
      <c r="T351" s="622"/>
      <c r="U351" s="622"/>
      <c r="V351" s="622"/>
      <c r="W351" s="622"/>
      <c r="X351" s="622"/>
      <c r="Y351" s="622"/>
      <c r="Z351" s="622"/>
      <c r="AA351" s="622"/>
      <c r="AB351" s="622"/>
      <c r="AC351" s="622"/>
      <c r="AD351" s="622"/>
      <c r="AE351" s="622"/>
      <c r="AF351" s="622"/>
      <c r="AG351" s="622"/>
      <c r="AH351" s="622"/>
      <c r="AI351" s="622"/>
      <c r="AJ351" s="622"/>
      <c r="AK351" s="622"/>
      <c r="AL351" s="622"/>
      <c r="AM351" s="622"/>
      <c r="AN351" s="622"/>
      <c r="AO351" s="622"/>
      <c r="AP351" s="622"/>
      <c r="AQ351" s="622"/>
      <c r="AR351" s="622"/>
      <c r="AS351" s="622"/>
      <c r="AT351" s="622"/>
      <c r="AU351" s="622"/>
      <c r="AV351" s="622"/>
      <c r="AW351" s="622"/>
      <c r="AX351" s="622"/>
      <c r="AY351" s="622"/>
      <c r="AZ351" s="622"/>
      <c r="BA351" s="622"/>
      <c r="BB351" s="622"/>
      <c r="BC351" s="622"/>
      <c r="BD351" s="622"/>
      <c r="BE351" s="622"/>
      <c r="BF351" s="622"/>
      <c r="BG351" s="622"/>
      <c r="BH351" s="622"/>
      <c r="BI351" s="622"/>
      <c r="BJ351" s="622"/>
      <c r="BK351" s="622"/>
      <c r="BL351" s="622"/>
      <c r="BM351" s="622"/>
      <c r="BN351" s="622"/>
      <c r="BO351" s="622"/>
      <c r="BP351" s="622"/>
      <c r="BQ351" s="622"/>
      <c r="BR351" s="622"/>
      <c r="BS351" s="622"/>
      <c r="BT351" s="622"/>
      <c r="BU351" s="622"/>
      <c r="BV351" s="622"/>
      <c r="BW351" s="622"/>
      <c r="BX351" s="622"/>
      <c r="BY351" s="622"/>
      <c r="BZ351" s="622"/>
      <c r="CA351" s="622"/>
      <c r="CB351" s="622"/>
      <c r="CC351" s="622"/>
      <c r="CD351" s="622"/>
      <c r="CE351" s="622"/>
      <c r="CF351" s="622"/>
      <c r="CG351" s="622"/>
      <c r="CH351" s="622"/>
      <c r="CI351" s="622"/>
      <c r="CJ351" s="622"/>
      <c r="CK351" s="622"/>
      <c r="CL351" s="622"/>
      <c r="CM351" s="622"/>
      <c r="CN351" s="622"/>
      <c r="CO351" s="622"/>
      <c r="CP351" s="622"/>
      <c r="CQ351" s="622"/>
      <c r="CR351" s="622"/>
      <c r="CS351" s="622"/>
      <c r="CT351" s="622"/>
      <c r="CU351" s="622"/>
      <c r="CV351" s="622"/>
    </row>
    <row r="352" spans="1:100" s="623" customFormat="1" ht="30.75">
      <c r="A352" s="380"/>
      <c r="B352" s="385"/>
      <c r="C352" s="227" t="s">
        <v>301</v>
      </c>
      <c r="D352" s="51"/>
      <c r="E352" s="367"/>
      <c r="F352" s="51"/>
      <c r="G352" s="52"/>
      <c r="H352" s="620"/>
      <c r="I352" s="620"/>
      <c r="J352" s="620"/>
      <c r="K352" s="621"/>
      <c r="L352" s="621"/>
      <c r="M352" s="621"/>
      <c r="N352" s="621"/>
      <c r="O352" s="621"/>
      <c r="P352" s="622"/>
      <c r="Q352" s="622"/>
      <c r="R352" s="622"/>
      <c r="S352" s="622"/>
      <c r="T352" s="622"/>
      <c r="U352" s="622"/>
      <c r="V352" s="622"/>
      <c r="W352" s="622"/>
      <c r="X352" s="622"/>
      <c r="Y352" s="622"/>
      <c r="Z352" s="622"/>
      <c r="AA352" s="622"/>
      <c r="AB352" s="622"/>
      <c r="AC352" s="622"/>
      <c r="AD352" s="622"/>
      <c r="AE352" s="622"/>
      <c r="AF352" s="622"/>
      <c r="AG352" s="622"/>
      <c r="AH352" s="622"/>
      <c r="AI352" s="622"/>
      <c r="AJ352" s="622"/>
      <c r="AK352" s="622"/>
      <c r="AL352" s="622"/>
      <c r="AM352" s="622"/>
      <c r="AN352" s="622"/>
      <c r="AO352" s="622"/>
      <c r="AP352" s="622"/>
      <c r="AQ352" s="622"/>
      <c r="AR352" s="622"/>
      <c r="AS352" s="622"/>
      <c r="AT352" s="622"/>
      <c r="AU352" s="622"/>
      <c r="AV352" s="622"/>
      <c r="AW352" s="622"/>
      <c r="AX352" s="622"/>
      <c r="AY352" s="622"/>
      <c r="AZ352" s="622"/>
      <c r="BA352" s="622"/>
      <c r="BB352" s="622"/>
      <c r="BC352" s="622"/>
      <c r="BD352" s="622"/>
      <c r="BE352" s="622"/>
      <c r="BF352" s="622"/>
      <c r="BG352" s="622"/>
      <c r="BH352" s="622"/>
      <c r="BI352" s="622"/>
      <c r="BJ352" s="622"/>
      <c r="BK352" s="622"/>
      <c r="BL352" s="622"/>
      <c r="BM352" s="622"/>
      <c r="BN352" s="622"/>
      <c r="BO352" s="622"/>
      <c r="BP352" s="622"/>
      <c r="BQ352" s="622"/>
      <c r="BR352" s="622"/>
      <c r="BS352" s="622"/>
      <c r="BT352" s="622"/>
      <c r="BU352" s="622"/>
      <c r="BV352" s="622"/>
      <c r="BW352" s="622"/>
      <c r="BX352" s="622"/>
      <c r="BY352" s="622"/>
      <c r="BZ352" s="622"/>
      <c r="CA352" s="622"/>
      <c r="CB352" s="622"/>
      <c r="CC352" s="622"/>
      <c r="CD352" s="622"/>
      <c r="CE352" s="622"/>
      <c r="CF352" s="622"/>
      <c r="CG352" s="622"/>
      <c r="CH352" s="622"/>
      <c r="CI352" s="622"/>
      <c r="CJ352" s="622"/>
      <c r="CK352" s="622"/>
      <c r="CL352" s="622"/>
      <c r="CM352" s="622"/>
      <c r="CN352" s="622"/>
      <c r="CO352" s="622"/>
      <c r="CP352" s="622"/>
      <c r="CQ352" s="622"/>
      <c r="CR352" s="622"/>
      <c r="CS352" s="622"/>
      <c r="CT352" s="622"/>
      <c r="CU352" s="622"/>
      <c r="CV352" s="622"/>
    </row>
    <row r="353" spans="1:100" s="623" customFormat="1" ht="15.75">
      <c r="A353" s="380"/>
      <c r="B353" s="385"/>
      <c r="C353" s="227" t="s">
        <v>302</v>
      </c>
      <c r="D353" s="51"/>
      <c r="E353" s="367"/>
      <c r="F353" s="51"/>
      <c r="G353" s="52"/>
      <c r="H353" s="620"/>
      <c r="I353" s="620"/>
      <c r="J353" s="620"/>
      <c r="K353" s="621"/>
      <c r="L353" s="621"/>
      <c r="M353" s="621"/>
      <c r="N353" s="621"/>
      <c r="O353" s="621"/>
      <c r="P353" s="622"/>
      <c r="Q353" s="622"/>
      <c r="R353" s="622"/>
      <c r="S353" s="622"/>
      <c r="T353" s="622"/>
      <c r="U353" s="622"/>
      <c r="V353" s="622"/>
      <c r="W353" s="622"/>
      <c r="X353" s="622"/>
      <c r="Y353" s="622"/>
      <c r="Z353" s="622"/>
      <c r="AA353" s="622"/>
      <c r="AB353" s="622"/>
      <c r="AC353" s="622"/>
      <c r="AD353" s="622"/>
      <c r="AE353" s="622"/>
      <c r="AF353" s="622"/>
      <c r="AG353" s="622"/>
      <c r="AH353" s="622"/>
      <c r="AI353" s="622"/>
      <c r="AJ353" s="622"/>
      <c r="AK353" s="622"/>
      <c r="AL353" s="622"/>
      <c r="AM353" s="622"/>
      <c r="AN353" s="622"/>
      <c r="AO353" s="622"/>
      <c r="AP353" s="622"/>
      <c r="AQ353" s="622"/>
      <c r="AR353" s="622"/>
      <c r="AS353" s="622"/>
      <c r="AT353" s="622"/>
      <c r="AU353" s="622"/>
      <c r="AV353" s="622"/>
      <c r="AW353" s="622"/>
      <c r="AX353" s="622"/>
      <c r="AY353" s="622"/>
      <c r="AZ353" s="622"/>
      <c r="BA353" s="622"/>
      <c r="BB353" s="622"/>
      <c r="BC353" s="622"/>
      <c r="BD353" s="622"/>
      <c r="BE353" s="622"/>
      <c r="BF353" s="622"/>
      <c r="BG353" s="622"/>
      <c r="BH353" s="622"/>
      <c r="BI353" s="622"/>
      <c r="BJ353" s="622"/>
      <c r="BK353" s="622"/>
      <c r="BL353" s="622"/>
      <c r="BM353" s="622"/>
      <c r="BN353" s="622"/>
      <c r="BO353" s="622"/>
      <c r="BP353" s="622"/>
      <c r="BQ353" s="622"/>
      <c r="BR353" s="622"/>
      <c r="BS353" s="622"/>
      <c r="BT353" s="622"/>
      <c r="BU353" s="622"/>
      <c r="BV353" s="622"/>
      <c r="BW353" s="622"/>
      <c r="BX353" s="622"/>
      <c r="BY353" s="622"/>
      <c r="BZ353" s="622"/>
      <c r="CA353" s="622"/>
      <c r="CB353" s="622"/>
      <c r="CC353" s="622"/>
      <c r="CD353" s="622"/>
      <c r="CE353" s="622"/>
      <c r="CF353" s="622"/>
      <c r="CG353" s="622"/>
      <c r="CH353" s="622"/>
      <c r="CI353" s="622"/>
      <c r="CJ353" s="622"/>
      <c r="CK353" s="622"/>
      <c r="CL353" s="622"/>
      <c r="CM353" s="622"/>
      <c r="CN353" s="622"/>
      <c r="CO353" s="622"/>
      <c r="CP353" s="622"/>
      <c r="CQ353" s="622"/>
      <c r="CR353" s="622"/>
      <c r="CS353" s="622"/>
      <c r="CT353" s="622"/>
      <c r="CU353" s="622"/>
      <c r="CV353" s="622"/>
    </row>
    <row r="354" spans="1:100" s="623" customFormat="1" ht="15.75">
      <c r="A354" s="380"/>
      <c r="B354" s="385"/>
      <c r="C354" s="227" t="s">
        <v>303</v>
      </c>
      <c r="D354" s="51"/>
      <c r="E354" s="367"/>
      <c r="F354" s="51"/>
      <c r="G354" s="52"/>
      <c r="H354" s="620"/>
      <c r="I354" s="620"/>
      <c r="J354" s="620"/>
      <c r="K354" s="621"/>
      <c r="L354" s="621"/>
      <c r="M354" s="621"/>
      <c r="N354" s="621"/>
      <c r="O354" s="621"/>
      <c r="P354" s="622"/>
      <c r="Q354" s="622"/>
      <c r="R354" s="622"/>
      <c r="S354" s="622"/>
      <c r="T354" s="622"/>
      <c r="U354" s="622"/>
      <c r="V354" s="622"/>
      <c r="W354" s="622"/>
      <c r="X354" s="622"/>
      <c r="Y354" s="622"/>
      <c r="Z354" s="622"/>
      <c r="AA354" s="622"/>
      <c r="AB354" s="622"/>
      <c r="AC354" s="622"/>
      <c r="AD354" s="622"/>
      <c r="AE354" s="622"/>
      <c r="AF354" s="622"/>
      <c r="AG354" s="622"/>
      <c r="AH354" s="622"/>
      <c r="AI354" s="622"/>
      <c r="AJ354" s="622"/>
      <c r="AK354" s="622"/>
      <c r="AL354" s="622"/>
      <c r="AM354" s="622"/>
      <c r="AN354" s="622"/>
      <c r="AO354" s="622"/>
      <c r="AP354" s="622"/>
      <c r="AQ354" s="622"/>
      <c r="AR354" s="622"/>
      <c r="AS354" s="622"/>
      <c r="AT354" s="622"/>
      <c r="AU354" s="622"/>
      <c r="AV354" s="622"/>
      <c r="AW354" s="622"/>
      <c r="AX354" s="622"/>
      <c r="AY354" s="622"/>
      <c r="AZ354" s="622"/>
      <c r="BA354" s="622"/>
      <c r="BB354" s="622"/>
      <c r="BC354" s="622"/>
      <c r="BD354" s="622"/>
      <c r="BE354" s="622"/>
      <c r="BF354" s="622"/>
      <c r="BG354" s="622"/>
      <c r="BH354" s="622"/>
      <c r="BI354" s="622"/>
      <c r="BJ354" s="622"/>
      <c r="BK354" s="622"/>
      <c r="BL354" s="622"/>
      <c r="BM354" s="622"/>
      <c r="BN354" s="622"/>
      <c r="BO354" s="622"/>
      <c r="BP354" s="622"/>
      <c r="BQ354" s="622"/>
      <c r="BR354" s="622"/>
      <c r="BS354" s="622"/>
      <c r="BT354" s="622"/>
      <c r="BU354" s="622"/>
      <c r="BV354" s="622"/>
      <c r="BW354" s="622"/>
      <c r="BX354" s="622"/>
      <c r="BY354" s="622"/>
      <c r="BZ354" s="622"/>
      <c r="CA354" s="622"/>
      <c r="CB354" s="622"/>
      <c r="CC354" s="622"/>
      <c r="CD354" s="622"/>
      <c r="CE354" s="622"/>
      <c r="CF354" s="622"/>
      <c r="CG354" s="622"/>
      <c r="CH354" s="622"/>
      <c r="CI354" s="622"/>
      <c r="CJ354" s="622"/>
      <c r="CK354" s="622"/>
      <c r="CL354" s="622"/>
      <c r="CM354" s="622"/>
      <c r="CN354" s="622"/>
      <c r="CO354" s="622"/>
      <c r="CP354" s="622"/>
      <c r="CQ354" s="622"/>
      <c r="CR354" s="622"/>
      <c r="CS354" s="622"/>
      <c r="CT354" s="622"/>
      <c r="CU354" s="622"/>
      <c r="CV354" s="622"/>
    </row>
    <row r="355" spans="1:100" s="623" customFormat="1" ht="15.75">
      <c r="A355" s="380"/>
      <c r="B355" s="385"/>
      <c r="C355" s="227" t="s">
        <v>304</v>
      </c>
      <c r="D355" s="51"/>
      <c r="E355" s="367"/>
      <c r="F355" s="51"/>
      <c r="G355" s="52"/>
      <c r="H355" s="620"/>
      <c r="I355" s="620"/>
      <c r="J355" s="620"/>
      <c r="K355" s="621"/>
      <c r="L355" s="621"/>
      <c r="M355" s="621"/>
      <c r="N355" s="621"/>
      <c r="O355" s="621"/>
      <c r="P355" s="622"/>
      <c r="Q355" s="622"/>
      <c r="R355" s="622"/>
      <c r="S355" s="622"/>
      <c r="T355" s="622"/>
      <c r="U355" s="622"/>
      <c r="V355" s="622"/>
      <c r="W355" s="622"/>
      <c r="X355" s="622"/>
      <c r="Y355" s="622"/>
      <c r="Z355" s="622"/>
      <c r="AA355" s="622"/>
      <c r="AB355" s="622"/>
      <c r="AC355" s="622"/>
      <c r="AD355" s="622"/>
      <c r="AE355" s="622"/>
      <c r="AF355" s="622"/>
      <c r="AG355" s="622"/>
      <c r="AH355" s="622"/>
      <c r="AI355" s="622"/>
      <c r="AJ355" s="622"/>
      <c r="AK355" s="622"/>
      <c r="AL355" s="622"/>
      <c r="AM355" s="622"/>
      <c r="AN355" s="622"/>
      <c r="AO355" s="622"/>
      <c r="AP355" s="622"/>
      <c r="AQ355" s="622"/>
      <c r="AR355" s="622"/>
      <c r="AS355" s="622"/>
      <c r="AT355" s="622"/>
      <c r="AU355" s="622"/>
      <c r="AV355" s="622"/>
      <c r="AW355" s="622"/>
      <c r="AX355" s="622"/>
      <c r="AY355" s="622"/>
      <c r="AZ355" s="622"/>
      <c r="BA355" s="622"/>
      <c r="BB355" s="622"/>
      <c r="BC355" s="622"/>
      <c r="BD355" s="622"/>
      <c r="BE355" s="622"/>
      <c r="BF355" s="622"/>
      <c r="BG355" s="622"/>
      <c r="BH355" s="622"/>
      <c r="BI355" s="622"/>
      <c r="BJ355" s="622"/>
      <c r="BK355" s="622"/>
      <c r="BL355" s="622"/>
      <c r="BM355" s="622"/>
      <c r="BN355" s="622"/>
      <c r="BO355" s="622"/>
      <c r="BP355" s="622"/>
      <c r="BQ355" s="622"/>
      <c r="BR355" s="622"/>
      <c r="BS355" s="622"/>
      <c r="BT355" s="622"/>
      <c r="BU355" s="622"/>
      <c r="BV355" s="622"/>
      <c r="BW355" s="622"/>
      <c r="BX355" s="622"/>
      <c r="BY355" s="622"/>
      <c r="BZ355" s="622"/>
      <c r="CA355" s="622"/>
      <c r="CB355" s="622"/>
      <c r="CC355" s="622"/>
      <c r="CD355" s="622"/>
      <c r="CE355" s="622"/>
      <c r="CF355" s="622"/>
      <c r="CG355" s="622"/>
      <c r="CH355" s="622"/>
      <c r="CI355" s="622"/>
      <c r="CJ355" s="622"/>
      <c r="CK355" s="622"/>
      <c r="CL355" s="622"/>
      <c r="CM355" s="622"/>
      <c r="CN355" s="622"/>
      <c r="CO355" s="622"/>
      <c r="CP355" s="622"/>
      <c r="CQ355" s="622"/>
      <c r="CR355" s="622"/>
      <c r="CS355" s="622"/>
      <c r="CT355" s="622"/>
      <c r="CU355" s="622"/>
      <c r="CV355" s="622"/>
    </row>
    <row r="356" spans="1:100" s="623" customFormat="1" ht="45.75">
      <c r="A356" s="380"/>
      <c r="B356" s="385"/>
      <c r="C356" s="227" t="s">
        <v>305</v>
      </c>
      <c r="D356" s="51"/>
      <c r="E356" s="367"/>
      <c r="F356" s="51"/>
      <c r="G356" s="52"/>
      <c r="H356" s="620"/>
      <c r="I356" s="620"/>
      <c r="J356" s="620"/>
      <c r="K356" s="621"/>
      <c r="L356" s="621"/>
      <c r="M356" s="621"/>
      <c r="N356" s="621"/>
      <c r="O356" s="621"/>
      <c r="P356" s="622"/>
      <c r="Q356" s="622"/>
      <c r="R356" s="622"/>
      <c r="S356" s="622"/>
      <c r="T356" s="622"/>
      <c r="U356" s="622"/>
      <c r="V356" s="622"/>
      <c r="W356" s="622"/>
      <c r="X356" s="622"/>
      <c r="Y356" s="622"/>
      <c r="Z356" s="622"/>
      <c r="AA356" s="622"/>
      <c r="AB356" s="622"/>
      <c r="AC356" s="622"/>
      <c r="AD356" s="622"/>
      <c r="AE356" s="622"/>
      <c r="AF356" s="622"/>
      <c r="AG356" s="622"/>
      <c r="AH356" s="622"/>
      <c r="AI356" s="622"/>
      <c r="AJ356" s="622"/>
      <c r="AK356" s="622"/>
      <c r="AL356" s="622"/>
      <c r="AM356" s="622"/>
      <c r="AN356" s="622"/>
      <c r="AO356" s="622"/>
      <c r="AP356" s="622"/>
      <c r="AQ356" s="622"/>
      <c r="AR356" s="622"/>
      <c r="AS356" s="622"/>
      <c r="AT356" s="622"/>
      <c r="AU356" s="622"/>
      <c r="AV356" s="622"/>
      <c r="AW356" s="622"/>
      <c r="AX356" s="622"/>
      <c r="AY356" s="622"/>
      <c r="AZ356" s="622"/>
      <c r="BA356" s="622"/>
      <c r="BB356" s="622"/>
      <c r="BC356" s="622"/>
      <c r="BD356" s="622"/>
      <c r="BE356" s="622"/>
      <c r="BF356" s="622"/>
      <c r="BG356" s="622"/>
      <c r="BH356" s="622"/>
      <c r="BI356" s="622"/>
      <c r="BJ356" s="622"/>
      <c r="BK356" s="622"/>
      <c r="BL356" s="622"/>
      <c r="BM356" s="622"/>
      <c r="BN356" s="622"/>
      <c r="BO356" s="622"/>
      <c r="BP356" s="622"/>
      <c r="BQ356" s="622"/>
      <c r="BR356" s="622"/>
      <c r="BS356" s="622"/>
      <c r="BT356" s="622"/>
      <c r="BU356" s="622"/>
      <c r="BV356" s="622"/>
      <c r="BW356" s="622"/>
      <c r="BX356" s="622"/>
      <c r="BY356" s="622"/>
      <c r="BZ356" s="622"/>
      <c r="CA356" s="622"/>
      <c r="CB356" s="622"/>
      <c r="CC356" s="622"/>
      <c r="CD356" s="622"/>
      <c r="CE356" s="622"/>
      <c r="CF356" s="622"/>
      <c r="CG356" s="622"/>
      <c r="CH356" s="622"/>
      <c r="CI356" s="622"/>
      <c r="CJ356" s="622"/>
      <c r="CK356" s="622"/>
      <c r="CL356" s="622"/>
      <c r="CM356" s="622"/>
      <c r="CN356" s="622"/>
      <c r="CO356" s="622"/>
      <c r="CP356" s="622"/>
      <c r="CQ356" s="622"/>
      <c r="CR356" s="622"/>
      <c r="CS356" s="622"/>
      <c r="CT356" s="622"/>
      <c r="CU356" s="622"/>
      <c r="CV356" s="622"/>
    </row>
    <row r="357" spans="1:100" s="623" customFormat="1" ht="30.75">
      <c r="A357" s="380"/>
      <c r="B357" s="385"/>
      <c r="C357" s="227" t="s">
        <v>306</v>
      </c>
      <c r="D357" s="51"/>
      <c r="E357" s="367"/>
      <c r="F357" s="51"/>
      <c r="G357" s="52"/>
      <c r="H357" s="620"/>
      <c r="I357" s="620"/>
      <c r="J357" s="620"/>
      <c r="K357" s="621"/>
      <c r="L357" s="621"/>
      <c r="M357" s="621"/>
      <c r="N357" s="621"/>
      <c r="O357" s="621"/>
      <c r="P357" s="622"/>
      <c r="Q357" s="622"/>
      <c r="R357" s="622"/>
      <c r="S357" s="622"/>
      <c r="T357" s="622"/>
      <c r="U357" s="622"/>
      <c r="V357" s="622"/>
      <c r="W357" s="622"/>
      <c r="X357" s="622"/>
      <c r="Y357" s="622"/>
      <c r="Z357" s="622"/>
      <c r="AA357" s="622"/>
      <c r="AB357" s="622"/>
      <c r="AC357" s="622"/>
      <c r="AD357" s="622"/>
      <c r="AE357" s="622"/>
      <c r="AF357" s="622"/>
      <c r="AG357" s="622"/>
      <c r="AH357" s="622"/>
      <c r="AI357" s="622"/>
      <c r="AJ357" s="622"/>
      <c r="AK357" s="622"/>
      <c r="AL357" s="622"/>
      <c r="AM357" s="622"/>
      <c r="AN357" s="622"/>
      <c r="AO357" s="622"/>
      <c r="AP357" s="622"/>
      <c r="AQ357" s="622"/>
      <c r="AR357" s="622"/>
      <c r="AS357" s="622"/>
      <c r="AT357" s="622"/>
      <c r="AU357" s="622"/>
      <c r="AV357" s="622"/>
      <c r="AW357" s="622"/>
      <c r="AX357" s="622"/>
      <c r="AY357" s="622"/>
      <c r="AZ357" s="622"/>
      <c r="BA357" s="622"/>
      <c r="BB357" s="622"/>
      <c r="BC357" s="622"/>
      <c r="BD357" s="622"/>
      <c r="BE357" s="622"/>
      <c r="BF357" s="622"/>
      <c r="BG357" s="622"/>
      <c r="BH357" s="622"/>
      <c r="BI357" s="622"/>
      <c r="BJ357" s="622"/>
      <c r="BK357" s="622"/>
      <c r="BL357" s="622"/>
      <c r="BM357" s="622"/>
      <c r="BN357" s="622"/>
      <c r="BO357" s="622"/>
      <c r="BP357" s="622"/>
      <c r="BQ357" s="622"/>
      <c r="BR357" s="622"/>
      <c r="BS357" s="622"/>
      <c r="BT357" s="622"/>
      <c r="BU357" s="622"/>
      <c r="BV357" s="622"/>
      <c r="BW357" s="622"/>
      <c r="BX357" s="622"/>
      <c r="BY357" s="622"/>
      <c r="BZ357" s="622"/>
      <c r="CA357" s="622"/>
      <c r="CB357" s="622"/>
      <c r="CC357" s="622"/>
      <c r="CD357" s="622"/>
      <c r="CE357" s="622"/>
      <c r="CF357" s="622"/>
      <c r="CG357" s="622"/>
      <c r="CH357" s="622"/>
      <c r="CI357" s="622"/>
      <c r="CJ357" s="622"/>
      <c r="CK357" s="622"/>
      <c r="CL357" s="622"/>
      <c r="CM357" s="622"/>
      <c r="CN357" s="622"/>
      <c r="CO357" s="622"/>
      <c r="CP357" s="622"/>
      <c r="CQ357" s="622"/>
      <c r="CR357" s="622"/>
      <c r="CS357" s="622"/>
      <c r="CT357" s="622"/>
      <c r="CU357" s="622"/>
      <c r="CV357" s="622"/>
    </row>
    <row r="358" spans="1:100" s="623" customFormat="1" ht="30.75">
      <c r="A358" s="380"/>
      <c r="B358" s="385"/>
      <c r="C358" s="227" t="s">
        <v>307</v>
      </c>
      <c r="D358" s="51"/>
      <c r="E358" s="367"/>
      <c r="F358" s="51"/>
      <c r="G358" s="52"/>
      <c r="H358" s="620"/>
      <c r="I358" s="620"/>
      <c r="J358" s="620"/>
      <c r="K358" s="621"/>
      <c r="L358" s="621"/>
      <c r="M358" s="621"/>
      <c r="N358" s="621"/>
      <c r="O358" s="621"/>
      <c r="P358" s="622"/>
      <c r="Q358" s="622"/>
      <c r="R358" s="622"/>
      <c r="S358" s="622"/>
      <c r="T358" s="622"/>
      <c r="U358" s="622"/>
      <c r="V358" s="622"/>
      <c r="W358" s="622"/>
      <c r="X358" s="622"/>
      <c r="Y358" s="622"/>
      <c r="Z358" s="622"/>
      <c r="AA358" s="622"/>
      <c r="AB358" s="622"/>
      <c r="AC358" s="622"/>
      <c r="AD358" s="622"/>
      <c r="AE358" s="622"/>
      <c r="AF358" s="622"/>
      <c r="AG358" s="622"/>
      <c r="AH358" s="622"/>
      <c r="AI358" s="622"/>
      <c r="AJ358" s="622"/>
      <c r="AK358" s="622"/>
      <c r="AL358" s="622"/>
      <c r="AM358" s="622"/>
      <c r="AN358" s="622"/>
      <c r="AO358" s="622"/>
      <c r="AP358" s="622"/>
      <c r="AQ358" s="622"/>
      <c r="AR358" s="622"/>
      <c r="AS358" s="622"/>
      <c r="AT358" s="622"/>
      <c r="AU358" s="622"/>
      <c r="AV358" s="622"/>
      <c r="AW358" s="622"/>
      <c r="AX358" s="622"/>
      <c r="AY358" s="622"/>
      <c r="AZ358" s="622"/>
      <c r="BA358" s="622"/>
      <c r="BB358" s="622"/>
      <c r="BC358" s="622"/>
      <c r="BD358" s="622"/>
      <c r="BE358" s="622"/>
      <c r="BF358" s="622"/>
      <c r="BG358" s="622"/>
      <c r="BH358" s="622"/>
      <c r="BI358" s="622"/>
      <c r="BJ358" s="622"/>
      <c r="BK358" s="622"/>
      <c r="BL358" s="622"/>
      <c r="BM358" s="622"/>
      <c r="BN358" s="622"/>
      <c r="BO358" s="622"/>
      <c r="BP358" s="622"/>
      <c r="BQ358" s="622"/>
      <c r="BR358" s="622"/>
      <c r="BS358" s="622"/>
      <c r="BT358" s="622"/>
      <c r="BU358" s="622"/>
      <c r="BV358" s="622"/>
      <c r="BW358" s="622"/>
      <c r="BX358" s="622"/>
      <c r="BY358" s="622"/>
      <c r="BZ358" s="622"/>
      <c r="CA358" s="622"/>
      <c r="CB358" s="622"/>
      <c r="CC358" s="622"/>
      <c r="CD358" s="622"/>
      <c r="CE358" s="622"/>
      <c r="CF358" s="622"/>
      <c r="CG358" s="622"/>
      <c r="CH358" s="622"/>
      <c r="CI358" s="622"/>
      <c r="CJ358" s="622"/>
      <c r="CK358" s="622"/>
      <c r="CL358" s="622"/>
      <c r="CM358" s="622"/>
      <c r="CN358" s="622"/>
      <c r="CO358" s="622"/>
      <c r="CP358" s="622"/>
      <c r="CQ358" s="622"/>
      <c r="CR358" s="622"/>
      <c r="CS358" s="622"/>
      <c r="CT358" s="622"/>
      <c r="CU358" s="622"/>
      <c r="CV358" s="622"/>
    </row>
    <row r="359" spans="1:100" s="623" customFormat="1" ht="6" customHeight="1">
      <c r="A359" s="380"/>
      <c r="B359" s="385"/>
      <c r="C359" s="227"/>
      <c r="D359" s="51"/>
      <c r="E359" s="367"/>
      <c r="F359" s="51"/>
      <c r="G359" s="52"/>
      <c r="H359" s="620"/>
      <c r="I359" s="620"/>
      <c r="J359" s="620"/>
      <c r="K359" s="621"/>
      <c r="L359" s="621"/>
      <c r="M359" s="621"/>
      <c r="N359" s="621"/>
      <c r="O359" s="621"/>
      <c r="P359" s="622"/>
      <c r="Q359" s="622"/>
      <c r="R359" s="622"/>
      <c r="S359" s="622"/>
      <c r="T359" s="622"/>
      <c r="U359" s="622"/>
      <c r="V359" s="622"/>
      <c r="W359" s="622"/>
      <c r="X359" s="622"/>
      <c r="Y359" s="622"/>
      <c r="Z359" s="622"/>
      <c r="AA359" s="622"/>
      <c r="AB359" s="622"/>
      <c r="AC359" s="622"/>
      <c r="AD359" s="622"/>
      <c r="AE359" s="622"/>
      <c r="AF359" s="622"/>
      <c r="AG359" s="622"/>
      <c r="AH359" s="622"/>
      <c r="AI359" s="622"/>
      <c r="AJ359" s="622"/>
      <c r="AK359" s="622"/>
      <c r="AL359" s="622"/>
      <c r="AM359" s="622"/>
      <c r="AN359" s="622"/>
      <c r="AO359" s="622"/>
      <c r="AP359" s="622"/>
      <c r="AQ359" s="622"/>
      <c r="AR359" s="622"/>
      <c r="AS359" s="622"/>
      <c r="AT359" s="622"/>
      <c r="AU359" s="622"/>
      <c r="AV359" s="622"/>
      <c r="AW359" s="622"/>
      <c r="AX359" s="622"/>
      <c r="AY359" s="622"/>
      <c r="AZ359" s="622"/>
      <c r="BA359" s="622"/>
      <c r="BB359" s="622"/>
      <c r="BC359" s="622"/>
      <c r="BD359" s="622"/>
      <c r="BE359" s="622"/>
      <c r="BF359" s="622"/>
      <c r="BG359" s="622"/>
      <c r="BH359" s="622"/>
      <c r="BI359" s="622"/>
      <c r="BJ359" s="622"/>
      <c r="BK359" s="622"/>
      <c r="BL359" s="622"/>
      <c r="BM359" s="622"/>
      <c r="BN359" s="622"/>
      <c r="BO359" s="622"/>
      <c r="BP359" s="622"/>
      <c r="BQ359" s="622"/>
      <c r="BR359" s="622"/>
      <c r="BS359" s="622"/>
      <c r="BT359" s="622"/>
      <c r="BU359" s="622"/>
      <c r="BV359" s="622"/>
      <c r="BW359" s="622"/>
      <c r="BX359" s="622"/>
      <c r="BY359" s="622"/>
      <c r="BZ359" s="622"/>
      <c r="CA359" s="622"/>
      <c r="CB359" s="622"/>
      <c r="CC359" s="622"/>
      <c r="CD359" s="622"/>
      <c r="CE359" s="622"/>
      <c r="CF359" s="622"/>
      <c r="CG359" s="622"/>
      <c r="CH359" s="622"/>
      <c r="CI359" s="622"/>
      <c r="CJ359" s="622"/>
      <c r="CK359" s="622"/>
      <c r="CL359" s="622"/>
      <c r="CM359" s="622"/>
      <c r="CN359" s="622"/>
      <c r="CO359" s="622"/>
      <c r="CP359" s="622"/>
      <c r="CQ359" s="622"/>
      <c r="CR359" s="622"/>
      <c r="CS359" s="622"/>
      <c r="CT359" s="622"/>
      <c r="CU359" s="622"/>
      <c r="CV359" s="622"/>
    </row>
    <row r="360" spans="1:100" s="623" customFormat="1" ht="15.75">
      <c r="A360" s="380"/>
      <c r="B360" s="68"/>
      <c r="C360" s="1005" t="s">
        <v>625</v>
      </c>
      <c r="D360" s="70"/>
      <c r="E360" s="77"/>
      <c r="F360" s="70"/>
      <c r="G360" s="72"/>
      <c r="H360" s="620"/>
      <c r="I360" s="620"/>
      <c r="J360" s="620"/>
      <c r="K360" s="621"/>
      <c r="L360" s="621"/>
      <c r="M360" s="621"/>
      <c r="N360" s="621"/>
      <c r="O360" s="621"/>
      <c r="P360" s="622"/>
      <c r="Q360" s="622"/>
      <c r="R360" s="622"/>
      <c r="S360" s="622"/>
      <c r="T360" s="622"/>
      <c r="U360" s="622"/>
      <c r="V360" s="622"/>
      <c r="W360" s="622"/>
      <c r="X360" s="622"/>
      <c r="Y360" s="622"/>
      <c r="Z360" s="622"/>
      <c r="AA360" s="622"/>
      <c r="AB360" s="622"/>
      <c r="AC360" s="622"/>
      <c r="AD360" s="622"/>
      <c r="AE360" s="622"/>
      <c r="AF360" s="622"/>
      <c r="AG360" s="622"/>
      <c r="AH360" s="622"/>
      <c r="AI360" s="622"/>
      <c r="AJ360" s="622"/>
      <c r="AK360" s="622"/>
      <c r="AL360" s="622"/>
      <c r="AM360" s="622"/>
      <c r="AN360" s="622"/>
      <c r="AO360" s="622"/>
      <c r="AP360" s="622"/>
      <c r="AQ360" s="622"/>
      <c r="AR360" s="622"/>
      <c r="AS360" s="622"/>
      <c r="AT360" s="622"/>
      <c r="AU360" s="622"/>
      <c r="AV360" s="622"/>
      <c r="AW360" s="622"/>
      <c r="AX360" s="622"/>
      <c r="AY360" s="622"/>
      <c r="AZ360" s="622"/>
      <c r="BA360" s="622"/>
      <c r="BB360" s="622"/>
      <c r="BC360" s="622"/>
      <c r="BD360" s="622"/>
      <c r="BE360" s="622"/>
      <c r="BF360" s="622"/>
      <c r="BG360" s="622"/>
      <c r="BH360" s="622"/>
      <c r="BI360" s="622"/>
      <c r="BJ360" s="622"/>
      <c r="BK360" s="622"/>
      <c r="BL360" s="622"/>
      <c r="BM360" s="622"/>
      <c r="BN360" s="622"/>
      <c r="BO360" s="622"/>
      <c r="BP360" s="622"/>
      <c r="BQ360" s="622"/>
      <c r="BR360" s="622"/>
      <c r="BS360" s="622"/>
      <c r="BT360" s="622"/>
      <c r="BU360" s="622"/>
      <c r="BV360" s="622"/>
      <c r="BW360" s="622"/>
      <c r="BX360" s="622"/>
      <c r="BY360" s="622"/>
      <c r="BZ360" s="622"/>
      <c r="CA360" s="622"/>
      <c r="CB360" s="622"/>
      <c r="CC360" s="622"/>
      <c r="CD360" s="622"/>
      <c r="CE360" s="622"/>
      <c r="CF360" s="622"/>
      <c r="CG360" s="622"/>
      <c r="CH360" s="622"/>
      <c r="CI360" s="622"/>
      <c r="CJ360" s="622"/>
      <c r="CK360" s="622"/>
      <c r="CL360" s="622"/>
      <c r="CM360" s="622"/>
      <c r="CN360" s="622"/>
      <c r="CO360" s="622"/>
      <c r="CP360" s="622"/>
      <c r="CQ360" s="622"/>
      <c r="CR360" s="622"/>
      <c r="CS360" s="622"/>
      <c r="CT360" s="622"/>
      <c r="CU360" s="622"/>
      <c r="CV360" s="622"/>
    </row>
    <row r="361" spans="1:100" s="623" customFormat="1" ht="15.75">
      <c r="A361" s="380"/>
      <c r="B361" s="78"/>
      <c r="C361" s="126"/>
      <c r="D361" s="70"/>
      <c r="E361" s="77"/>
      <c r="F361" s="70"/>
      <c r="G361" s="72"/>
      <c r="H361" s="620"/>
      <c r="I361" s="620"/>
      <c r="J361" s="620"/>
      <c r="K361" s="621"/>
      <c r="L361" s="621"/>
      <c r="M361" s="621"/>
      <c r="N361" s="621"/>
      <c r="O361" s="621"/>
      <c r="P361" s="622"/>
      <c r="Q361" s="622"/>
      <c r="R361" s="622"/>
      <c r="S361" s="622"/>
      <c r="T361" s="622"/>
      <c r="U361" s="622"/>
      <c r="V361" s="622"/>
      <c r="W361" s="622"/>
      <c r="X361" s="622"/>
      <c r="Y361" s="622"/>
      <c r="Z361" s="622"/>
      <c r="AA361" s="622"/>
      <c r="AB361" s="622"/>
      <c r="AC361" s="622"/>
      <c r="AD361" s="622"/>
      <c r="AE361" s="622"/>
      <c r="AF361" s="622"/>
      <c r="AG361" s="622"/>
      <c r="AH361" s="622"/>
      <c r="AI361" s="622"/>
      <c r="AJ361" s="622"/>
      <c r="AK361" s="622"/>
      <c r="AL361" s="622"/>
      <c r="AM361" s="622"/>
      <c r="AN361" s="622"/>
      <c r="AO361" s="622"/>
      <c r="AP361" s="622"/>
      <c r="AQ361" s="622"/>
      <c r="AR361" s="622"/>
      <c r="AS361" s="622"/>
      <c r="AT361" s="622"/>
      <c r="AU361" s="622"/>
      <c r="AV361" s="622"/>
      <c r="AW361" s="622"/>
      <c r="AX361" s="622"/>
      <c r="AY361" s="622"/>
      <c r="AZ361" s="622"/>
      <c r="BA361" s="622"/>
      <c r="BB361" s="622"/>
      <c r="BC361" s="622"/>
      <c r="BD361" s="622"/>
      <c r="BE361" s="622"/>
      <c r="BF361" s="622"/>
      <c r="BG361" s="622"/>
      <c r="BH361" s="622"/>
      <c r="BI361" s="622"/>
      <c r="BJ361" s="622"/>
      <c r="BK361" s="622"/>
      <c r="BL361" s="622"/>
      <c r="BM361" s="622"/>
      <c r="BN361" s="622"/>
      <c r="BO361" s="622"/>
      <c r="BP361" s="622"/>
      <c r="BQ361" s="622"/>
      <c r="BR361" s="622"/>
      <c r="BS361" s="622"/>
      <c r="BT361" s="622"/>
      <c r="BU361" s="622"/>
      <c r="BV361" s="622"/>
      <c r="BW361" s="622"/>
      <c r="BX361" s="622"/>
      <c r="BY361" s="622"/>
      <c r="BZ361" s="622"/>
      <c r="CA361" s="622"/>
      <c r="CB361" s="622"/>
      <c r="CC361" s="622"/>
      <c r="CD361" s="622"/>
      <c r="CE361" s="622"/>
      <c r="CF361" s="622"/>
      <c r="CG361" s="622"/>
      <c r="CH361" s="622"/>
      <c r="CI361" s="622"/>
      <c r="CJ361" s="622"/>
      <c r="CK361" s="622"/>
      <c r="CL361" s="622"/>
      <c r="CM361" s="622"/>
      <c r="CN361" s="622"/>
      <c r="CO361" s="622"/>
      <c r="CP361" s="622"/>
      <c r="CQ361" s="622"/>
      <c r="CR361" s="622"/>
      <c r="CS361" s="622"/>
      <c r="CT361" s="622"/>
      <c r="CU361" s="622"/>
      <c r="CV361" s="622"/>
    </row>
    <row r="362" spans="1:100" s="623" customFormat="1" ht="15.75">
      <c r="A362" s="380"/>
      <c r="B362" s="75" t="s">
        <v>23</v>
      </c>
      <c r="C362" s="268">
        <v>1</v>
      </c>
      <c r="D362" s="67" t="s">
        <v>13</v>
      </c>
      <c r="E362" s="82"/>
      <c r="F362" s="67" t="s">
        <v>14</v>
      </c>
      <c r="G362" s="89">
        <f>C362*E362</f>
        <v>0</v>
      </c>
      <c r="H362" s="620"/>
      <c r="I362" s="620"/>
      <c r="J362" s="620"/>
      <c r="K362" s="621"/>
      <c r="L362" s="621"/>
      <c r="M362" s="621"/>
      <c r="N362" s="621"/>
      <c r="O362" s="621"/>
      <c r="P362" s="622"/>
      <c r="Q362" s="622"/>
      <c r="R362" s="622"/>
      <c r="S362" s="622"/>
      <c r="T362" s="622"/>
      <c r="U362" s="622"/>
      <c r="V362" s="622"/>
      <c r="W362" s="622"/>
      <c r="X362" s="622"/>
      <c r="Y362" s="622"/>
      <c r="Z362" s="622"/>
      <c r="AA362" s="622"/>
      <c r="AB362" s="622"/>
      <c r="AC362" s="622"/>
      <c r="AD362" s="622"/>
      <c r="AE362" s="622"/>
      <c r="AF362" s="622"/>
      <c r="AG362" s="622"/>
      <c r="AH362" s="622"/>
      <c r="AI362" s="622"/>
      <c r="AJ362" s="622"/>
      <c r="AK362" s="622"/>
      <c r="AL362" s="622"/>
      <c r="AM362" s="622"/>
      <c r="AN362" s="622"/>
      <c r="AO362" s="622"/>
      <c r="AP362" s="622"/>
      <c r="AQ362" s="622"/>
      <c r="AR362" s="622"/>
      <c r="AS362" s="622"/>
      <c r="AT362" s="622"/>
      <c r="AU362" s="622"/>
      <c r="AV362" s="622"/>
      <c r="AW362" s="622"/>
      <c r="AX362" s="622"/>
      <c r="AY362" s="622"/>
      <c r="AZ362" s="622"/>
      <c r="BA362" s="622"/>
      <c r="BB362" s="622"/>
      <c r="BC362" s="622"/>
      <c r="BD362" s="622"/>
      <c r="BE362" s="622"/>
      <c r="BF362" s="622"/>
      <c r="BG362" s="622"/>
      <c r="BH362" s="622"/>
      <c r="BI362" s="622"/>
      <c r="BJ362" s="622"/>
      <c r="BK362" s="622"/>
      <c r="BL362" s="622"/>
      <c r="BM362" s="622"/>
      <c r="BN362" s="622"/>
      <c r="BO362" s="622"/>
      <c r="BP362" s="622"/>
      <c r="BQ362" s="622"/>
      <c r="BR362" s="622"/>
      <c r="BS362" s="622"/>
      <c r="BT362" s="622"/>
      <c r="BU362" s="622"/>
      <c r="BV362" s="622"/>
      <c r="BW362" s="622"/>
      <c r="BX362" s="622"/>
      <c r="BY362" s="622"/>
      <c r="BZ362" s="622"/>
      <c r="CA362" s="622"/>
      <c r="CB362" s="622"/>
      <c r="CC362" s="622"/>
      <c r="CD362" s="622"/>
      <c r="CE362" s="622"/>
      <c r="CF362" s="622"/>
      <c r="CG362" s="622"/>
      <c r="CH362" s="622"/>
      <c r="CI362" s="622"/>
      <c r="CJ362" s="622"/>
      <c r="CK362" s="622"/>
      <c r="CL362" s="622"/>
      <c r="CM362" s="622"/>
      <c r="CN362" s="622"/>
      <c r="CO362" s="622"/>
      <c r="CP362" s="622"/>
      <c r="CQ362" s="622"/>
      <c r="CR362" s="622"/>
      <c r="CS362" s="622"/>
      <c r="CT362" s="622"/>
      <c r="CU362" s="622"/>
      <c r="CV362" s="622"/>
    </row>
    <row r="363" spans="1:100" s="623" customFormat="1" ht="15.75">
      <c r="A363" s="380"/>
      <c r="B363" s="75"/>
      <c r="C363" s="268"/>
      <c r="D363" s="67"/>
      <c r="E363" s="82"/>
      <c r="F363" s="67"/>
      <c r="G363" s="89"/>
      <c r="H363" s="620"/>
      <c r="I363" s="620"/>
      <c r="J363" s="620"/>
      <c r="K363" s="621"/>
      <c r="L363" s="621"/>
      <c r="M363" s="621"/>
      <c r="N363" s="621"/>
      <c r="O363" s="621"/>
      <c r="P363" s="622"/>
      <c r="Q363" s="622"/>
      <c r="R363" s="622"/>
      <c r="S363" s="622"/>
      <c r="T363" s="622"/>
      <c r="U363" s="622"/>
      <c r="V363" s="622"/>
      <c r="W363" s="622"/>
      <c r="X363" s="622"/>
      <c r="Y363" s="622"/>
      <c r="Z363" s="622"/>
      <c r="AA363" s="622"/>
      <c r="AB363" s="622"/>
      <c r="AC363" s="622"/>
      <c r="AD363" s="622"/>
      <c r="AE363" s="622"/>
      <c r="AF363" s="622"/>
      <c r="AG363" s="622"/>
      <c r="AH363" s="622"/>
      <c r="AI363" s="622"/>
      <c r="AJ363" s="622"/>
      <c r="AK363" s="622"/>
      <c r="AL363" s="622"/>
      <c r="AM363" s="622"/>
      <c r="AN363" s="622"/>
      <c r="AO363" s="622"/>
      <c r="AP363" s="622"/>
      <c r="AQ363" s="622"/>
      <c r="AR363" s="622"/>
      <c r="AS363" s="622"/>
      <c r="AT363" s="622"/>
      <c r="AU363" s="622"/>
      <c r="AV363" s="622"/>
      <c r="AW363" s="622"/>
      <c r="AX363" s="622"/>
      <c r="AY363" s="622"/>
      <c r="AZ363" s="622"/>
      <c r="BA363" s="622"/>
      <c r="BB363" s="622"/>
      <c r="BC363" s="622"/>
      <c r="BD363" s="622"/>
      <c r="BE363" s="622"/>
      <c r="BF363" s="622"/>
      <c r="BG363" s="622"/>
      <c r="BH363" s="622"/>
      <c r="BI363" s="622"/>
      <c r="BJ363" s="622"/>
      <c r="BK363" s="622"/>
      <c r="BL363" s="622"/>
      <c r="BM363" s="622"/>
      <c r="BN363" s="622"/>
      <c r="BO363" s="622"/>
      <c r="BP363" s="622"/>
      <c r="BQ363" s="622"/>
      <c r="BR363" s="622"/>
      <c r="BS363" s="622"/>
      <c r="BT363" s="622"/>
      <c r="BU363" s="622"/>
      <c r="BV363" s="622"/>
      <c r="BW363" s="622"/>
      <c r="BX363" s="622"/>
      <c r="BY363" s="622"/>
      <c r="BZ363" s="622"/>
      <c r="CA363" s="622"/>
      <c r="CB363" s="622"/>
      <c r="CC363" s="622"/>
      <c r="CD363" s="622"/>
      <c r="CE363" s="622"/>
      <c r="CF363" s="622"/>
      <c r="CG363" s="622"/>
      <c r="CH363" s="622"/>
      <c r="CI363" s="622"/>
      <c r="CJ363" s="622"/>
      <c r="CK363" s="622"/>
      <c r="CL363" s="622"/>
      <c r="CM363" s="622"/>
      <c r="CN363" s="622"/>
      <c r="CO363" s="622"/>
      <c r="CP363" s="622"/>
      <c r="CQ363" s="622"/>
      <c r="CR363" s="622"/>
      <c r="CS363" s="622"/>
      <c r="CT363" s="622"/>
      <c r="CU363" s="622"/>
      <c r="CV363" s="622"/>
    </row>
    <row r="364" spans="1:100" s="623" customFormat="1" ht="75">
      <c r="A364" s="100" t="s">
        <v>77</v>
      </c>
      <c r="B364" s="139"/>
      <c r="C364" s="987" t="s">
        <v>626</v>
      </c>
      <c r="D364" s="139"/>
      <c r="E364" s="140"/>
      <c r="F364" s="141"/>
      <c r="G364" s="140"/>
      <c r="H364" s="620"/>
      <c r="I364" s="620"/>
      <c r="J364" s="620"/>
      <c r="K364" s="621"/>
      <c r="L364" s="621"/>
      <c r="M364" s="621"/>
      <c r="N364" s="621"/>
      <c r="O364" s="621"/>
      <c r="P364" s="622"/>
      <c r="Q364" s="622"/>
      <c r="R364" s="622"/>
      <c r="S364" s="622"/>
      <c r="T364" s="622"/>
      <c r="U364" s="622"/>
      <c r="V364" s="622"/>
      <c r="W364" s="622"/>
      <c r="X364" s="622"/>
      <c r="Y364" s="622"/>
      <c r="Z364" s="622"/>
      <c r="AA364" s="622"/>
      <c r="AB364" s="622"/>
      <c r="AC364" s="622"/>
      <c r="AD364" s="622"/>
      <c r="AE364" s="622"/>
      <c r="AF364" s="622"/>
      <c r="AG364" s="622"/>
      <c r="AH364" s="622"/>
      <c r="AI364" s="622"/>
      <c r="AJ364" s="622"/>
      <c r="AK364" s="622"/>
      <c r="AL364" s="622"/>
      <c r="AM364" s="622"/>
      <c r="AN364" s="622"/>
      <c r="AO364" s="622"/>
      <c r="AP364" s="622"/>
      <c r="AQ364" s="622"/>
      <c r="AR364" s="622"/>
      <c r="AS364" s="622"/>
      <c r="AT364" s="622"/>
      <c r="AU364" s="622"/>
      <c r="AV364" s="622"/>
      <c r="AW364" s="622"/>
      <c r="AX364" s="622"/>
      <c r="AY364" s="622"/>
      <c r="AZ364" s="622"/>
      <c r="BA364" s="622"/>
      <c r="BB364" s="622"/>
      <c r="BC364" s="622"/>
      <c r="BD364" s="622"/>
      <c r="BE364" s="622"/>
      <c r="BF364" s="622"/>
      <c r="BG364" s="622"/>
      <c r="BH364" s="622"/>
      <c r="BI364" s="622"/>
      <c r="BJ364" s="622"/>
      <c r="BK364" s="622"/>
      <c r="BL364" s="622"/>
      <c r="BM364" s="622"/>
      <c r="BN364" s="622"/>
      <c r="BO364" s="622"/>
      <c r="BP364" s="622"/>
      <c r="BQ364" s="622"/>
      <c r="BR364" s="622"/>
      <c r="BS364" s="622"/>
      <c r="BT364" s="622"/>
      <c r="BU364" s="622"/>
      <c r="BV364" s="622"/>
      <c r="BW364" s="622"/>
      <c r="BX364" s="622"/>
      <c r="BY364" s="622"/>
      <c r="BZ364" s="622"/>
      <c r="CA364" s="622"/>
      <c r="CB364" s="622"/>
      <c r="CC364" s="622"/>
      <c r="CD364" s="622"/>
      <c r="CE364" s="622"/>
      <c r="CF364" s="622"/>
      <c r="CG364" s="622"/>
      <c r="CH364" s="622"/>
      <c r="CI364" s="622"/>
      <c r="CJ364" s="622"/>
      <c r="CK364" s="622"/>
      <c r="CL364" s="622"/>
      <c r="CM364" s="622"/>
      <c r="CN364" s="622"/>
      <c r="CO364" s="622"/>
      <c r="CP364" s="622"/>
      <c r="CQ364" s="622"/>
      <c r="CR364" s="622"/>
      <c r="CS364" s="622"/>
      <c r="CT364" s="622"/>
      <c r="CU364" s="622"/>
      <c r="CV364" s="622"/>
    </row>
    <row r="365" spans="1:100" s="623" customFormat="1" ht="30">
      <c r="A365" s="770"/>
      <c r="B365" s="269"/>
      <c r="C365" s="591" t="s">
        <v>264</v>
      </c>
      <c r="D365" s="270"/>
      <c r="E365" s="3"/>
      <c r="F365" s="269"/>
      <c r="G365" s="5"/>
      <c r="H365" s="620"/>
      <c r="I365" s="620"/>
      <c r="J365" s="620"/>
      <c r="K365" s="621"/>
      <c r="L365" s="621"/>
      <c r="M365" s="621"/>
      <c r="N365" s="621"/>
      <c r="O365" s="621"/>
      <c r="P365" s="622"/>
      <c r="Q365" s="622"/>
      <c r="R365" s="622"/>
      <c r="S365" s="622"/>
      <c r="T365" s="622"/>
      <c r="U365" s="622"/>
      <c r="V365" s="622"/>
      <c r="W365" s="622"/>
      <c r="X365" s="622"/>
      <c r="Y365" s="622"/>
      <c r="Z365" s="622"/>
      <c r="AA365" s="622"/>
      <c r="AB365" s="622"/>
      <c r="AC365" s="622"/>
      <c r="AD365" s="622"/>
      <c r="AE365" s="622"/>
      <c r="AF365" s="622"/>
      <c r="AG365" s="622"/>
      <c r="AH365" s="622"/>
      <c r="AI365" s="622"/>
      <c r="AJ365" s="622"/>
      <c r="AK365" s="622"/>
      <c r="AL365" s="622"/>
      <c r="AM365" s="622"/>
      <c r="AN365" s="622"/>
      <c r="AO365" s="622"/>
      <c r="AP365" s="622"/>
      <c r="AQ365" s="622"/>
      <c r="AR365" s="622"/>
      <c r="AS365" s="622"/>
      <c r="AT365" s="622"/>
      <c r="AU365" s="622"/>
      <c r="AV365" s="622"/>
      <c r="AW365" s="622"/>
      <c r="AX365" s="622"/>
      <c r="AY365" s="622"/>
      <c r="AZ365" s="622"/>
      <c r="BA365" s="622"/>
      <c r="BB365" s="622"/>
      <c r="BC365" s="622"/>
      <c r="BD365" s="622"/>
      <c r="BE365" s="622"/>
      <c r="BF365" s="622"/>
      <c r="BG365" s="622"/>
      <c r="BH365" s="622"/>
      <c r="BI365" s="622"/>
      <c r="BJ365" s="622"/>
      <c r="BK365" s="622"/>
      <c r="BL365" s="622"/>
      <c r="BM365" s="622"/>
      <c r="BN365" s="622"/>
      <c r="BO365" s="622"/>
      <c r="BP365" s="622"/>
      <c r="BQ365" s="622"/>
      <c r="BR365" s="622"/>
      <c r="BS365" s="622"/>
      <c r="BT365" s="622"/>
      <c r="BU365" s="622"/>
      <c r="BV365" s="622"/>
      <c r="BW365" s="622"/>
      <c r="BX365" s="622"/>
      <c r="BY365" s="622"/>
      <c r="BZ365" s="622"/>
      <c r="CA365" s="622"/>
      <c r="CB365" s="622"/>
      <c r="CC365" s="622"/>
      <c r="CD365" s="622"/>
      <c r="CE365" s="622"/>
      <c r="CF365" s="622"/>
      <c r="CG365" s="622"/>
      <c r="CH365" s="622"/>
      <c r="CI365" s="622"/>
      <c r="CJ365" s="622"/>
      <c r="CK365" s="622"/>
      <c r="CL365" s="622"/>
      <c r="CM365" s="622"/>
      <c r="CN365" s="622"/>
      <c r="CO365" s="622"/>
      <c r="CP365" s="622"/>
      <c r="CQ365" s="622"/>
      <c r="CR365" s="622"/>
      <c r="CS365" s="622"/>
      <c r="CT365" s="622"/>
      <c r="CU365" s="622"/>
      <c r="CV365" s="622"/>
    </row>
    <row r="366" spans="1:100" s="623" customFormat="1" ht="15.75">
      <c r="A366" s="892"/>
      <c r="B366" s="78"/>
      <c r="C366" s="1013" t="s">
        <v>265</v>
      </c>
      <c r="D366" s="70"/>
      <c r="E366" s="77"/>
      <c r="F366" s="70"/>
      <c r="G366" s="72"/>
      <c r="H366" s="620"/>
      <c r="I366" s="620"/>
      <c r="J366" s="620"/>
      <c r="K366" s="621"/>
      <c r="L366" s="621"/>
      <c r="M366" s="621"/>
      <c r="N366" s="621"/>
      <c r="O366" s="621"/>
      <c r="P366" s="622"/>
      <c r="Q366" s="622"/>
      <c r="R366" s="622"/>
      <c r="S366" s="622"/>
      <c r="T366" s="622"/>
      <c r="U366" s="622"/>
      <c r="V366" s="622"/>
      <c r="W366" s="622"/>
      <c r="X366" s="622"/>
      <c r="Y366" s="622"/>
      <c r="Z366" s="622"/>
      <c r="AA366" s="622"/>
      <c r="AB366" s="622"/>
      <c r="AC366" s="622"/>
      <c r="AD366" s="622"/>
      <c r="AE366" s="622"/>
      <c r="AF366" s="622"/>
      <c r="AG366" s="622"/>
      <c r="AH366" s="622"/>
      <c r="AI366" s="622"/>
      <c r="AJ366" s="622"/>
      <c r="AK366" s="622"/>
      <c r="AL366" s="622"/>
      <c r="AM366" s="622"/>
      <c r="AN366" s="622"/>
      <c r="AO366" s="622"/>
      <c r="AP366" s="622"/>
      <c r="AQ366" s="622"/>
      <c r="AR366" s="622"/>
      <c r="AS366" s="622"/>
      <c r="AT366" s="622"/>
      <c r="AU366" s="622"/>
      <c r="AV366" s="622"/>
      <c r="AW366" s="622"/>
      <c r="AX366" s="622"/>
      <c r="AY366" s="622"/>
      <c r="AZ366" s="622"/>
      <c r="BA366" s="622"/>
      <c r="BB366" s="622"/>
      <c r="BC366" s="622"/>
      <c r="BD366" s="622"/>
      <c r="BE366" s="622"/>
      <c r="BF366" s="622"/>
      <c r="BG366" s="622"/>
      <c r="BH366" s="622"/>
      <c r="BI366" s="622"/>
      <c r="BJ366" s="622"/>
      <c r="BK366" s="622"/>
      <c r="BL366" s="622"/>
      <c r="BM366" s="622"/>
      <c r="BN366" s="622"/>
      <c r="BO366" s="622"/>
      <c r="BP366" s="622"/>
      <c r="BQ366" s="622"/>
      <c r="BR366" s="622"/>
      <c r="BS366" s="622"/>
      <c r="BT366" s="622"/>
      <c r="BU366" s="622"/>
      <c r="BV366" s="622"/>
      <c r="BW366" s="622"/>
      <c r="BX366" s="622"/>
      <c r="BY366" s="622"/>
      <c r="BZ366" s="622"/>
      <c r="CA366" s="622"/>
      <c r="CB366" s="622"/>
      <c r="CC366" s="622"/>
      <c r="CD366" s="622"/>
      <c r="CE366" s="622"/>
      <c r="CF366" s="622"/>
      <c r="CG366" s="622"/>
      <c r="CH366" s="622"/>
      <c r="CI366" s="622"/>
      <c r="CJ366" s="622"/>
      <c r="CK366" s="622"/>
      <c r="CL366" s="622"/>
      <c r="CM366" s="622"/>
      <c r="CN366" s="622"/>
      <c r="CO366" s="622"/>
      <c r="CP366" s="622"/>
      <c r="CQ366" s="622"/>
      <c r="CR366" s="622"/>
      <c r="CS366" s="622"/>
      <c r="CT366" s="622"/>
      <c r="CU366" s="622"/>
      <c r="CV366" s="622"/>
    </row>
    <row r="367" spans="1:100" s="623" customFormat="1" ht="6" customHeight="1">
      <c r="A367" s="74"/>
      <c r="B367" s="68"/>
      <c r="C367" s="891"/>
      <c r="D367" s="70"/>
      <c r="E367" s="72"/>
      <c r="F367" s="70"/>
      <c r="G367" s="72"/>
      <c r="H367" s="620"/>
      <c r="I367" s="620"/>
      <c r="J367" s="620"/>
      <c r="K367" s="621"/>
      <c r="L367" s="621"/>
      <c r="M367" s="621"/>
      <c r="N367" s="621"/>
      <c r="O367" s="621"/>
      <c r="P367" s="622"/>
      <c r="Q367" s="622"/>
      <c r="R367" s="622"/>
      <c r="S367" s="622"/>
      <c r="T367" s="622"/>
      <c r="U367" s="622"/>
      <c r="V367" s="622"/>
      <c r="W367" s="622"/>
      <c r="X367" s="622"/>
      <c r="Y367" s="622"/>
      <c r="Z367" s="622"/>
      <c r="AA367" s="622"/>
      <c r="AB367" s="622"/>
      <c r="AC367" s="622"/>
      <c r="AD367" s="622"/>
      <c r="AE367" s="622"/>
      <c r="AF367" s="622"/>
      <c r="AG367" s="622"/>
      <c r="AH367" s="622"/>
      <c r="AI367" s="622"/>
      <c r="AJ367" s="622"/>
      <c r="AK367" s="622"/>
      <c r="AL367" s="622"/>
      <c r="AM367" s="622"/>
      <c r="AN367" s="622"/>
      <c r="AO367" s="622"/>
      <c r="AP367" s="622"/>
      <c r="AQ367" s="622"/>
      <c r="AR367" s="622"/>
      <c r="AS367" s="622"/>
      <c r="AT367" s="622"/>
      <c r="AU367" s="622"/>
      <c r="AV367" s="622"/>
      <c r="AW367" s="622"/>
      <c r="AX367" s="622"/>
      <c r="AY367" s="622"/>
      <c r="AZ367" s="622"/>
      <c r="BA367" s="622"/>
      <c r="BB367" s="622"/>
      <c r="BC367" s="622"/>
      <c r="BD367" s="622"/>
      <c r="BE367" s="622"/>
      <c r="BF367" s="622"/>
      <c r="BG367" s="622"/>
      <c r="BH367" s="622"/>
      <c r="BI367" s="622"/>
      <c r="BJ367" s="622"/>
      <c r="BK367" s="622"/>
      <c r="BL367" s="622"/>
      <c r="BM367" s="622"/>
      <c r="BN367" s="622"/>
      <c r="BO367" s="622"/>
      <c r="BP367" s="622"/>
      <c r="BQ367" s="622"/>
      <c r="BR367" s="622"/>
      <c r="BS367" s="622"/>
      <c r="BT367" s="622"/>
      <c r="BU367" s="622"/>
      <c r="BV367" s="622"/>
      <c r="BW367" s="622"/>
      <c r="BX367" s="622"/>
      <c r="BY367" s="622"/>
      <c r="BZ367" s="622"/>
      <c r="CA367" s="622"/>
      <c r="CB367" s="622"/>
      <c r="CC367" s="622"/>
      <c r="CD367" s="622"/>
      <c r="CE367" s="622"/>
      <c r="CF367" s="622"/>
      <c r="CG367" s="622"/>
      <c r="CH367" s="622"/>
      <c r="CI367" s="622"/>
      <c r="CJ367" s="622"/>
      <c r="CK367" s="622"/>
      <c r="CL367" s="622"/>
      <c r="CM367" s="622"/>
      <c r="CN367" s="622"/>
      <c r="CO367" s="622"/>
      <c r="CP367" s="622"/>
      <c r="CQ367" s="622"/>
      <c r="CR367" s="622"/>
      <c r="CS367" s="622"/>
      <c r="CT367" s="622"/>
      <c r="CU367" s="622"/>
      <c r="CV367" s="622"/>
    </row>
    <row r="368" spans="1:100" s="623" customFormat="1" ht="16.5">
      <c r="A368" s="1015"/>
      <c r="B368" s="892" t="s">
        <v>299</v>
      </c>
      <c r="C368" s="1016" t="s">
        <v>266</v>
      </c>
      <c r="D368" s="708"/>
      <c r="E368" s="1017"/>
      <c r="F368" s="1018"/>
      <c r="G368" s="1017"/>
      <c r="H368" s="620"/>
      <c r="I368" s="620"/>
      <c r="J368" s="620"/>
      <c r="K368" s="621"/>
      <c r="L368" s="621"/>
      <c r="M368" s="621"/>
      <c r="N368" s="621"/>
      <c r="O368" s="621"/>
      <c r="P368" s="622"/>
      <c r="Q368" s="622"/>
      <c r="R368" s="622"/>
      <c r="S368" s="622"/>
      <c r="T368" s="622"/>
      <c r="U368" s="622"/>
      <c r="V368" s="622"/>
      <c r="W368" s="622"/>
      <c r="X368" s="622"/>
      <c r="Y368" s="622"/>
      <c r="Z368" s="622"/>
      <c r="AA368" s="622"/>
      <c r="AB368" s="622"/>
      <c r="AC368" s="622"/>
      <c r="AD368" s="622"/>
      <c r="AE368" s="622"/>
      <c r="AF368" s="622"/>
      <c r="AG368" s="622"/>
      <c r="AH368" s="622"/>
      <c r="AI368" s="622"/>
      <c r="AJ368" s="622"/>
      <c r="AK368" s="622"/>
      <c r="AL368" s="622"/>
      <c r="AM368" s="622"/>
      <c r="AN368" s="622"/>
      <c r="AO368" s="622"/>
      <c r="AP368" s="622"/>
      <c r="AQ368" s="622"/>
      <c r="AR368" s="622"/>
      <c r="AS368" s="622"/>
      <c r="AT368" s="622"/>
      <c r="AU368" s="622"/>
      <c r="AV368" s="622"/>
      <c r="AW368" s="622"/>
      <c r="AX368" s="622"/>
      <c r="AY368" s="622"/>
      <c r="AZ368" s="622"/>
      <c r="BA368" s="622"/>
      <c r="BB368" s="622"/>
      <c r="BC368" s="622"/>
      <c r="BD368" s="622"/>
      <c r="BE368" s="622"/>
      <c r="BF368" s="622"/>
      <c r="BG368" s="622"/>
      <c r="BH368" s="622"/>
      <c r="BI368" s="622"/>
      <c r="BJ368" s="622"/>
      <c r="BK368" s="622"/>
      <c r="BL368" s="622"/>
      <c r="BM368" s="622"/>
      <c r="BN368" s="622"/>
      <c r="BO368" s="622"/>
      <c r="BP368" s="622"/>
      <c r="BQ368" s="622"/>
      <c r="BR368" s="622"/>
      <c r="BS368" s="622"/>
      <c r="BT368" s="622"/>
      <c r="BU368" s="622"/>
      <c r="BV368" s="622"/>
      <c r="BW368" s="622"/>
      <c r="BX368" s="622"/>
      <c r="BY368" s="622"/>
      <c r="BZ368" s="622"/>
      <c r="CA368" s="622"/>
      <c r="CB368" s="622"/>
      <c r="CC368" s="622"/>
      <c r="CD368" s="622"/>
      <c r="CE368" s="622"/>
      <c r="CF368" s="622"/>
      <c r="CG368" s="622"/>
      <c r="CH368" s="622"/>
      <c r="CI368" s="622"/>
      <c r="CJ368" s="622"/>
      <c r="CK368" s="622"/>
      <c r="CL368" s="622"/>
      <c r="CM368" s="622"/>
      <c r="CN368" s="622"/>
      <c r="CO368" s="622"/>
      <c r="CP368" s="622"/>
      <c r="CQ368" s="622"/>
      <c r="CR368" s="622"/>
      <c r="CS368" s="622"/>
      <c r="CT368" s="622"/>
      <c r="CU368" s="622"/>
      <c r="CV368" s="622"/>
    </row>
    <row r="369" spans="1:100" s="623" customFormat="1" ht="15.75">
      <c r="A369" s="172"/>
      <c r="B369" s="1019" t="s">
        <v>12</v>
      </c>
      <c r="C369" s="81">
        <v>20</v>
      </c>
      <c r="D369" s="1019" t="s">
        <v>13</v>
      </c>
      <c r="E369" s="1020"/>
      <c r="F369" s="1019" t="s">
        <v>14</v>
      </c>
      <c r="G369" s="1021">
        <f>C369*E369</f>
        <v>0</v>
      </c>
      <c r="H369" s="620"/>
      <c r="I369" s="620"/>
      <c r="J369" s="620"/>
      <c r="K369" s="621"/>
      <c r="L369" s="621"/>
      <c r="M369" s="621"/>
      <c r="N369" s="621"/>
      <c r="O369" s="621"/>
      <c r="P369" s="622"/>
      <c r="Q369" s="622"/>
      <c r="R369" s="622"/>
      <c r="S369" s="622"/>
      <c r="T369" s="622"/>
      <c r="U369" s="622"/>
      <c r="V369" s="622"/>
      <c r="W369" s="622"/>
      <c r="X369" s="622"/>
      <c r="Y369" s="622"/>
      <c r="Z369" s="622"/>
      <c r="AA369" s="622"/>
      <c r="AB369" s="622"/>
      <c r="AC369" s="622"/>
      <c r="AD369" s="622"/>
      <c r="AE369" s="622"/>
      <c r="AF369" s="622"/>
      <c r="AG369" s="622"/>
      <c r="AH369" s="622"/>
      <c r="AI369" s="622"/>
      <c r="AJ369" s="622"/>
      <c r="AK369" s="622"/>
      <c r="AL369" s="622"/>
      <c r="AM369" s="622"/>
      <c r="AN369" s="622"/>
      <c r="AO369" s="622"/>
      <c r="AP369" s="622"/>
      <c r="AQ369" s="622"/>
      <c r="AR369" s="622"/>
      <c r="AS369" s="622"/>
      <c r="AT369" s="622"/>
      <c r="AU369" s="622"/>
      <c r="AV369" s="622"/>
      <c r="AW369" s="622"/>
      <c r="AX369" s="622"/>
      <c r="AY369" s="622"/>
      <c r="AZ369" s="622"/>
      <c r="BA369" s="622"/>
      <c r="BB369" s="622"/>
      <c r="BC369" s="622"/>
      <c r="BD369" s="622"/>
      <c r="BE369" s="622"/>
      <c r="BF369" s="622"/>
      <c r="BG369" s="622"/>
      <c r="BH369" s="622"/>
      <c r="BI369" s="622"/>
      <c r="BJ369" s="622"/>
      <c r="BK369" s="622"/>
      <c r="BL369" s="622"/>
      <c r="BM369" s="622"/>
      <c r="BN369" s="622"/>
      <c r="BO369" s="622"/>
      <c r="BP369" s="622"/>
      <c r="BQ369" s="622"/>
      <c r="BR369" s="622"/>
      <c r="BS369" s="622"/>
      <c r="BT369" s="622"/>
      <c r="BU369" s="622"/>
      <c r="BV369" s="622"/>
      <c r="BW369" s="622"/>
      <c r="BX369" s="622"/>
      <c r="BY369" s="622"/>
      <c r="BZ369" s="622"/>
      <c r="CA369" s="622"/>
      <c r="CB369" s="622"/>
      <c r="CC369" s="622"/>
      <c r="CD369" s="622"/>
      <c r="CE369" s="622"/>
      <c r="CF369" s="622"/>
      <c r="CG369" s="622"/>
      <c r="CH369" s="622"/>
      <c r="CI369" s="622"/>
      <c r="CJ369" s="622"/>
      <c r="CK369" s="622"/>
      <c r="CL369" s="622"/>
      <c r="CM369" s="622"/>
      <c r="CN369" s="622"/>
      <c r="CO369" s="622"/>
      <c r="CP369" s="622"/>
      <c r="CQ369" s="622"/>
      <c r="CR369" s="622"/>
      <c r="CS369" s="622"/>
      <c r="CT369" s="622"/>
      <c r="CU369" s="622"/>
      <c r="CV369" s="622"/>
    </row>
    <row r="370" spans="1:100" s="623" customFormat="1" ht="7.5" customHeight="1">
      <c r="A370" s="172"/>
      <c r="B370" s="1019"/>
      <c r="C370" s="81"/>
      <c r="D370" s="1019"/>
      <c r="E370" s="1020"/>
      <c r="F370" s="1019"/>
      <c r="G370" s="1021"/>
      <c r="H370" s="620"/>
      <c r="I370" s="620"/>
      <c r="J370" s="620"/>
      <c r="K370" s="621"/>
      <c r="L370" s="621"/>
      <c r="M370" s="621"/>
      <c r="N370" s="621"/>
      <c r="O370" s="621"/>
      <c r="P370" s="622"/>
      <c r="Q370" s="622"/>
      <c r="R370" s="622"/>
      <c r="S370" s="622"/>
      <c r="T370" s="622"/>
      <c r="U370" s="622"/>
      <c r="V370" s="622"/>
      <c r="W370" s="622"/>
      <c r="X370" s="622"/>
      <c r="Y370" s="622"/>
      <c r="Z370" s="622"/>
      <c r="AA370" s="622"/>
      <c r="AB370" s="622"/>
      <c r="AC370" s="622"/>
      <c r="AD370" s="622"/>
      <c r="AE370" s="622"/>
      <c r="AF370" s="622"/>
      <c r="AG370" s="622"/>
      <c r="AH370" s="622"/>
      <c r="AI370" s="622"/>
      <c r="AJ370" s="622"/>
      <c r="AK370" s="622"/>
      <c r="AL370" s="622"/>
      <c r="AM370" s="622"/>
      <c r="AN370" s="622"/>
      <c r="AO370" s="622"/>
      <c r="AP370" s="622"/>
      <c r="AQ370" s="622"/>
      <c r="AR370" s="622"/>
      <c r="AS370" s="622"/>
      <c r="AT370" s="622"/>
      <c r="AU370" s="622"/>
      <c r="AV370" s="622"/>
      <c r="AW370" s="622"/>
      <c r="AX370" s="622"/>
      <c r="AY370" s="622"/>
      <c r="AZ370" s="622"/>
      <c r="BA370" s="622"/>
      <c r="BB370" s="622"/>
      <c r="BC370" s="622"/>
      <c r="BD370" s="622"/>
      <c r="BE370" s="622"/>
      <c r="BF370" s="622"/>
      <c r="BG370" s="622"/>
      <c r="BH370" s="622"/>
      <c r="BI370" s="622"/>
      <c r="BJ370" s="622"/>
      <c r="BK370" s="622"/>
      <c r="BL370" s="622"/>
      <c r="BM370" s="622"/>
      <c r="BN370" s="622"/>
      <c r="BO370" s="622"/>
      <c r="BP370" s="622"/>
      <c r="BQ370" s="622"/>
      <c r="BR370" s="622"/>
      <c r="BS370" s="622"/>
      <c r="BT370" s="622"/>
      <c r="BU370" s="622"/>
      <c r="BV370" s="622"/>
      <c r="BW370" s="622"/>
      <c r="BX370" s="622"/>
      <c r="BY370" s="622"/>
      <c r="BZ370" s="622"/>
      <c r="CA370" s="622"/>
      <c r="CB370" s="622"/>
      <c r="CC370" s="622"/>
      <c r="CD370" s="622"/>
      <c r="CE370" s="622"/>
      <c r="CF370" s="622"/>
      <c r="CG370" s="622"/>
      <c r="CH370" s="622"/>
      <c r="CI370" s="622"/>
      <c r="CJ370" s="622"/>
      <c r="CK370" s="622"/>
      <c r="CL370" s="622"/>
      <c r="CM370" s="622"/>
      <c r="CN370" s="622"/>
      <c r="CO370" s="622"/>
      <c r="CP370" s="622"/>
      <c r="CQ370" s="622"/>
      <c r="CR370" s="622"/>
      <c r="CS370" s="622"/>
      <c r="CT370" s="622"/>
      <c r="CU370" s="622"/>
      <c r="CV370" s="622"/>
    </row>
    <row r="371" spans="1:100" s="623" customFormat="1" ht="18.75">
      <c r="A371" s="1015"/>
      <c r="B371" s="892" t="s">
        <v>300</v>
      </c>
      <c r="C371" s="1016" t="s">
        <v>627</v>
      </c>
      <c r="D371" s="708"/>
      <c r="E371" s="1017"/>
      <c r="F371" s="1018"/>
      <c r="G371" s="1017"/>
      <c r="H371" s="620"/>
      <c r="I371" s="620"/>
      <c r="J371" s="620"/>
      <c r="K371" s="621"/>
      <c r="L371" s="621"/>
      <c r="M371" s="621"/>
      <c r="N371" s="621"/>
      <c r="O371" s="621"/>
      <c r="P371" s="622"/>
      <c r="Q371" s="622"/>
      <c r="R371" s="622"/>
      <c r="S371" s="622"/>
      <c r="T371" s="622"/>
      <c r="U371" s="622"/>
      <c r="V371" s="622"/>
      <c r="W371" s="622"/>
      <c r="X371" s="622"/>
      <c r="Y371" s="622"/>
      <c r="Z371" s="622"/>
      <c r="AA371" s="622"/>
      <c r="AB371" s="622"/>
      <c r="AC371" s="622"/>
      <c r="AD371" s="622"/>
      <c r="AE371" s="622"/>
      <c r="AF371" s="622"/>
      <c r="AG371" s="622"/>
      <c r="AH371" s="622"/>
      <c r="AI371" s="622"/>
      <c r="AJ371" s="622"/>
      <c r="AK371" s="622"/>
      <c r="AL371" s="622"/>
      <c r="AM371" s="622"/>
      <c r="AN371" s="622"/>
      <c r="AO371" s="622"/>
      <c r="AP371" s="622"/>
      <c r="AQ371" s="622"/>
      <c r="AR371" s="622"/>
      <c r="AS371" s="622"/>
      <c r="AT371" s="622"/>
      <c r="AU371" s="622"/>
      <c r="AV371" s="622"/>
      <c r="AW371" s="622"/>
      <c r="AX371" s="622"/>
      <c r="AY371" s="622"/>
      <c r="AZ371" s="622"/>
      <c r="BA371" s="622"/>
      <c r="BB371" s="622"/>
      <c r="BC371" s="622"/>
      <c r="BD371" s="622"/>
      <c r="BE371" s="622"/>
      <c r="BF371" s="622"/>
      <c r="BG371" s="622"/>
      <c r="BH371" s="622"/>
      <c r="BI371" s="622"/>
      <c r="BJ371" s="622"/>
      <c r="BK371" s="622"/>
      <c r="BL371" s="622"/>
      <c r="BM371" s="622"/>
      <c r="BN371" s="622"/>
      <c r="BO371" s="622"/>
      <c r="BP371" s="622"/>
      <c r="BQ371" s="622"/>
      <c r="BR371" s="622"/>
      <c r="BS371" s="622"/>
      <c r="BT371" s="622"/>
      <c r="BU371" s="622"/>
      <c r="BV371" s="622"/>
      <c r="BW371" s="622"/>
      <c r="BX371" s="622"/>
      <c r="BY371" s="622"/>
      <c r="BZ371" s="622"/>
      <c r="CA371" s="622"/>
      <c r="CB371" s="622"/>
      <c r="CC371" s="622"/>
      <c r="CD371" s="622"/>
      <c r="CE371" s="622"/>
      <c r="CF371" s="622"/>
      <c r="CG371" s="622"/>
      <c r="CH371" s="622"/>
      <c r="CI371" s="622"/>
      <c r="CJ371" s="622"/>
      <c r="CK371" s="622"/>
      <c r="CL371" s="622"/>
      <c r="CM371" s="622"/>
      <c r="CN371" s="622"/>
      <c r="CO371" s="622"/>
      <c r="CP371" s="622"/>
      <c r="CQ371" s="622"/>
      <c r="CR371" s="622"/>
      <c r="CS371" s="622"/>
      <c r="CT371" s="622"/>
      <c r="CU371" s="622"/>
      <c r="CV371" s="622"/>
    </row>
    <row r="372" spans="1:100" s="623" customFormat="1" ht="15.75">
      <c r="A372" s="172"/>
      <c r="B372" s="1022" t="s">
        <v>23</v>
      </c>
      <c r="C372" s="81">
        <v>2</v>
      </c>
      <c r="D372" s="1019" t="s">
        <v>13</v>
      </c>
      <c r="E372" s="1020"/>
      <c r="F372" s="1019" t="s">
        <v>14</v>
      </c>
      <c r="G372" s="1021">
        <f>C372*E372</f>
        <v>0</v>
      </c>
      <c r="H372" s="620"/>
      <c r="I372" s="620"/>
      <c r="J372" s="620"/>
      <c r="K372" s="621"/>
      <c r="L372" s="621"/>
      <c r="M372" s="621"/>
      <c r="N372" s="621"/>
      <c r="O372" s="621"/>
      <c r="P372" s="622"/>
      <c r="Q372" s="622"/>
      <c r="R372" s="622"/>
      <c r="S372" s="622"/>
      <c r="T372" s="622"/>
      <c r="U372" s="622"/>
      <c r="V372" s="622"/>
      <c r="W372" s="622"/>
      <c r="X372" s="622"/>
      <c r="Y372" s="622"/>
      <c r="Z372" s="622"/>
      <c r="AA372" s="622"/>
      <c r="AB372" s="622"/>
      <c r="AC372" s="622"/>
      <c r="AD372" s="622"/>
      <c r="AE372" s="622"/>
      <c r="AF372" s="622"/>
      <c r="AG372" s="622"/>
      <c r="AH372" s="622"/>
      <c r="AI372" s="622"/>
      <c r="AJ372" s="622"/>
      <c r="AK372" s="622"/>
      <c r="AL372" s="622"/>
      <c r="AM372" s="622"/>
      <c r="AN372" s="622"/>
      <c r="AO372" s="622"/>
      <c r="AP372" s="622"/>
      <c r="AQ372" s="622"/>
      <c r="AR372" s="622"/>
      <c r="AS372" s="622"/>
      <c r="AT372" s="622"/>
      <c r="AU372" s="622"/>
      <c r="AV372" s="622"/>
      <c r="AW372" s="622"/>
      <c r="AX372" s="622"/>
      <c r="AY372" s="622"/>
      <c r="AZ372" s="622"/>
      <c r="BA372" s="622"/>
      <c r="BB372" s="622"/>
      <c r="BC372" s="622"/>
      <c r="BD372" s="622"/>
      <c r="BE372" s="622"/>
      <c r="BF372" s="622"/>
      <c r="BG372" s="622"/>
      <c r="BH372" s="622"/>
      <c r="BI372" s="622"/>
      <c r="BJ372" s="622"/>
      <c r="BK372" s="622"/>
      <c r="BL372" s="622"/>
      <c r="BM372" s="622"/>
      <c r="BN372" s="622"/>
      <c r="BO372" s="622"/>
      <c r="BP372" s="622"/>
      <c r="BQ372" s="622"/>
      <c r="BR372" s="622"/>
      <c r="BS372" s="622"/>
      <c r="BT372" s="622"/>
      <c r="BU372" s="622"/>
      <c r="BV372" s="622"/>
      <c r="BW372" s="622"/>
      <c r="BX372" s="622"/>
      <c r="BY372" s="622"/>
      <c r="BZ372" s="622"/>
      <c r="CA372" s="622"/>
      <c r="CB372" s="622"/>
      <c r="CC372" s="622"/>
      <c r="CD372" s="622"/>
      <c r="CE372" s="622"/>
      <c r="CF372" s="622"/>
      <c r="CG372" s="622"/>
      <c r="CH372" s="622"/>
      <c r="CI372" s="622"/>
      <c r="CJ372" s="622"/>
      <c r="CK372" s="622"/>
      <c r="CL372" s="622"/>
      <c r="CM372" s="622"/>
      <c r="CN372" s="622"/>
      <c r="CO372" s="622"/>
      <c r="CP372" s="622"/>
      <c r="CQ372" s="622"/>
      <c r="CR372" s="622"/>
      <c r="CS372" s="622"/>
      <c r="CT372" s="622"/>
      <c r="CU372" s="622"/>
      <c r="CV372" s="622"/>
    </row>
    <row r="373" spans="1:7" s="73" customFormat="1" ht="13.5">
      <c r="A373" s="74"/>
      <c r="B373" s="78"/>
      <c r="C373" s="126"/>
      <c r="D373" s="70"/>
      <c r="E373" s="77"/>
      <c r="F373" s="70"/>
      <c r="G373" s="72"/>
    </row>
    <row r="374" spans="1:7" s="73" customFormat="1" ht="13.5">
      <c r="A374" s="74"/>
      <c r="B374" s="78"/>
      <c r="C374" s="126"/>
      <c r="D374" s="70"/>
      <c r="E374" s="77"/>
      <c r="F374" s="70"/>
      <c r="G374" s="72"/>
    </row>
    <row r="375" spans="1:7" s="73" customFormat="1" ht="313.5">
      <c r="A375" s="100" t="s">
        <v>271</v>
      </c>
      <c r="B375" s="269"/>
      <c r="C375" s="1012" t="s">
        <v>628</v>
      </c>
      <c r="D375" s="270"/>
      <c r="E375" s="580"/>
      <c r="F375" s="271"/>
      <c r="G375" s="581"/>
    </row>
    <row r="376" spans="1:7" s="73" customFormat="1" ht="75.75">
      <c r="A376" s="305"/>
      <c r="B376" s="269"/>
      <c r="C376" s="1012" t="s">
        <v>629</v>
      </c>
      <c r="D376" s="270"/>
      <c r="E376" s="580"/>
      <c r="F376" s="271"/>
      <c r="G376" s="581"/>
    </row>
    <row r="377" spans="1:7" s="73" customFormat="1" ht="13.5">
      <c r="A377" s="305"/>
      <c r="B377" s="269"/>
      <c r="C377" s="152"/>
      <c r="D377" s="270"/>
      <c r="E377" s="580"/>
      <c r="F377" s="271"/>
      <c r="G377" s="581"/>
    </row>
    <row r="378" spans="1:7" s="73" customFormat="1" ht="13.5">
      <c r="A378" s="305"/>
      <c r="B378" s="269"/>
      <c r="C378" s="477" t="s">
        <v>94</v>
      </c>
      <c r="D378" s="270"/>
      <c r="E378" s="580"/>
      <c r="F378" s="271"/>
      <c r="G378" s="581"/>
    </row>
    <row r="379" spans="1:7" s="73" customFormat="1" ht="3" customHeight="1">
      <c r="A379" s="305"/>
      <c r="B379" s="269"/>
      <c r="C379" s="477"/>
      <c r="D379" s="270"/>
      <c r="E379" s="580"/>
      <c r="F379" s="271"/>
      <c r="G379" s="581"/>
    </row>
    <row r="380" spans="1:100" s="968" customFormat="1" ht="15.75">
      <c r="A380" s="305"/>
      <c r="B380" s="269" t="s">
        <v>12</v>
      </c>
      <c r="C380" s="1023">
        <v>10</v>
      </c>
      <c r="D380" s="270" t="s">
        <v>13</v>
      </c>
      <c r="E380" s="580"/>
      <c r="F380" s="271" t="s">
        <v>14</v>
      </c>
      <c r="G380" s="581">
        <f>C380*E380</f>
        <v>0</v>
      </c>
      <c r="H380" s="965"/>
      <c r="I380" s="965"/>
      <c r="J380" s="965"/>
      <c r="K380" s="966"/>
      <c r="L380" s="966"/>
      <c r="M380" s="966"/>
      <c r="N380" s="966"/>
      <c r="O380" s="966"/>
      <c r="P380" s="967"/>
      <c r="Q380" s="967"/>
      <c r="R380" s="967"/>
      <c r="S380" s="967"/>
      <c r="T380" s="967"/>
      <c r="U380" s="967"/>
      <c r="V380" s="967"/>
      <c r="W380" s="967"/>
      <c r="X380" s="967"/>
      <c r="Y380" s="967"/>
      <c r="Z380" s="967"/>
      <c r="AA380" s="967"/>
      <c r="AB380" s="967"/>
      <c r="AC380" s="967"/>
      <c r="AD380" s="967"/>
      <c r="AE380" s="967"/>
      <c r="AF380" s="967"/>
      <c r="AG380" s="967"/>
      <c r="AH380" s="967"/>
      <c r="AI380" s="967"/>
      <c r="AJ380" s="967"/>
      <c r="AK380" s="967"/>
      <c r="AL380" s="967"/>
      <c r="AM380" s="967"/>
      <c r="AN380" s="967"/>
      <c r="AO380" s="967"/>
      <c r="AP380" s="967"/>
      <c r="AQ380" s="967"/>
      <c r="AR380" s="967"/>
      <c r="AS380" s="967"/>
      <c r="AT380" s="967"/>
      <c r="AU380" s="967"/>
      <c r="AV380" s="967"/>
      <c r="AW380" s="967"/>
      <c r="AX380" s="967"/>
      <c r="AY380" s="967"/>
      <c r="AZ380" s="967"/>
      <c r="BA380" s="967"/>
      <c r="BB380" s="967"/>
      <c r="BC380" s="967"/>
      <c r="BD380" s="967"/>
      <c r="BE380" s="967"/>
      <c r="BF380" s="967"/>
      <c r="BG380" s="967"/>
      <c r="BH380" s="967"/>
      <c r="BI380" s="967"/>
      <c r="BJ380" s="967"/>
      <c r="BK380" s="967"/>
      <c r="BL380" s="967"/>
      <c r="BM380" s="967"/>
      <c r="BN380" s="967"/>
      <c r="BO380" s="967"/>
      <c r="BP380" s="967"/>
      <c r="BQ380" s="967"/>
      <c r="BR380" s="967"/>
      <c r="BS380" s="967"/>
      <c r="BT380" s="967"/>
      <c r="BU380" s="967"/>
      <c r="BV380" s="967"/>
      <c r="BW380" s="967"/>
      <c r="BX380" s="967"/>
      <c r="BY380" s="967"/>
      <c r="BZ380" s="967"/>
      <c r="CA380" s="967"/>
      <c r="CB380" s="967"/>
      <c r="CC380" s="967"/>
      <c r="CD380" s="967"/>
      <c r="CE380" s="967"/>
      <c r="CF380" s="967"/>
      <c r="CG380" s="967"/>
      <c r="CH380" s="967"/>
      <c r="CI380" s="967"/>
      <c r="CJ380" s="967"/>
      <c r="CK380" s="967"/>
      <c r="CL380" s="967"/>
      <c r="CM380" s="967"/>
      <c r="CN380" s="967"/>
      <c r="CO380" s="967"/>
      <c r="CP380" s="967"/>
      <c r="CQ380" s="967"/>
      <c r="CR380" s="967"/>
      <c r="CS380" s="967"/>
      <c r="CT380" s="967"/>
      <c r="CU380" s="967"/>
      <c r="CV380" s="967"/>
    </row>
    <row r="381" spans="1:7" s="73" customFormat="1" ht="13.5">
      <c r="A381" s="74"/>
      <c r="B381" s="78"/>
      <c r="C381" s="152"/>
      <c r="D381" s="70"/>
      <c r="E381" s="77"/>
      <c r="F381" s="70"/>
      <c r="G381" s="72"/>
    </row>
    <row r="382" spans="1:7" s="73" customFormat="1" ht="13.5">
      <c r="A382" s="143"/>
      <c r="B382" s="144"/>
      <c r="C382" s="145"/>
      <c r="D382" s="146"/>
      <c r="E382" s="147"/>
      <c r="F382" s="146"/>
      <c r="G382" s="148"/>
    </row>
    <row r="383" spans="1:7" s="73" customFormat="1" ht="13.5">
      <c r="A383" s="153" t="s">
        <v>40</v>
      </c>
      <c r="B383" s="154"/>
      <c r="C383" s="155" t="s">
        <v>174</v>
      </c>
      <c r="D383" s="156"/>
      <c r="E383" s="157"/>
      <c r="F383" s="158" t="s">
        <v>14</v>
      </c>
      <c r="G383" s="83">
        <f>SUM(G214:G381)</f>
        <v>0</v>
      </c>
    </row>
    <row r="384" spans="1:7" s="73" customFormat="1" ht="13.5">
      <c r="A384" s="92"/>
      <c r="B384" s="93"/>
      <c r="C384" s="97"/>
      <c r="D384" s="94"/>
      <c r="E384" s="95"/>
      <c r="F384" s="94"/>
      <c r="G384" s="96"/>
    </row>
    <row r="385" spans="1:7" s="73" customFormat="1" ht="13.5">
      <c r="A385" s="153"/>
      <c r="B385" s="154"/>
      <c r="C385" s="267"/>
      <c r="D385" s="226"/>
      <c r="E385" s="230"/>
      <c r="F385" s="226"/>
      <c r="G385" s="86"/>
    </row>
    <row r="386" spans="1:7" s="84" customFormat="1" ht="13.5">
      <c r="A386" s="74" t="s">
        <v>45</v>
      </c>
      <c r="B386" s="75"/>
      <c r="C386" s="76" t="s">
        <v>116</v>
      </c>
      <c r="D386" s="67"/>
      <c r="E386" s="82"/>
      <c r="F386" s="67"/>
      <c r="G386" s="89"/>
    </row>
    <row r="387" spans="1:7" s="73" customFormat="1" ht="13.5">
      <c r="A387" s="74"/>
      <c r="B387" s="78"/>
      <c r="C387" s="1024"/>
      <c r="D387" s="70"/>
      <c r="E387" s="77"/>
      <c r="F387" s="70"/>
      <c r="G387" s="72"/>
    </row>
    <row r="388" spans="1:7" s="73" customFormat="1" ht="75">
      <c r="A388" s="74"/>
      <c r="B388" s="78"/>
      <c r="C388" s="1025" t="s">
        <v>630</v>
      </c>
      <c r="D388" s="70"/>
      <c r="E388" s="77"/>
      <c r="F388" s="70"/>
      <c r="G388" s="72"/>
    </row>
    <row r="389" spans="1:7" s="73" customFormat="1" ht="13.5">
      <c r="A389" s="74"/>
      <c r="B389" s="78"/>
      <c r="C389" s="1025"/>
      <c r="D389" s="70"/>
      <c r="E389" s="77"/>
      <c r="F389" s="70"/>
      <c r="G389" s="72"/>
    </row>
    <row r="390" spans="1:7" s="73" customFormat="1" ht="45">
      <c r="A390" s="1026" t="s">
        <v>11</v>
      </c>
      <c r="B390" s="1027"/>
      <c r="C390" s="1025" t="s">
        <v>410</v>
      </c>
      <c r="D390" s="1028"/>
      <c r="E390" s="1029"/>
      <c r="F390" s="1028"/>
      <c r="G390" s="1030"/>
    </row>
    <row r="391" spans="1:7" s="73" customFormat="1" ht="30">
      <c r="A391" s="1026"/>
      <c r="B391" s="1028"/>
      <c r="C391" s="1031" t="s">
        <v>409</v>
      </c>
      <c r="D391" s="1028"/>
      <c r="E391" s="1029"/>
      <c r="F391" s="1028"/>
      <c r="G391" s="1030"/>
    </row>
    <row r="392" spans="1:7" s="73" customFormat="1" ht="15">
      <c r="A392" s="1026"/>
      <c r="B392" s="1028"/>
      <c r="C392" s="1013" t="s">
        <v>585</v>
      </c>
      <c r="D392" s="1028"/>
      <c r="E392" s="1029"/>
      <c r="F392" s="1028"/>
      <c r="G392" s="1030"/>
    </row>
    <row r="393" spans="1:7" s="73" customFormat="1" ht="5.25" customHeight="1">
      <c r="A393" s="1026"/>
      <c r="B393" s="1028"/>
      <c r="C393" s="908"/>
      <c r="D393" s="1028"/>
      <c r="E393" s="1029"/>
      <c r="F393" s="1028"/>
      <c r="G393" s="1030"/>
    </row>
    <row r="394" spans="1:7" s="73" customFormat="1" ht="15">
      <c r="A394" s="1026"/>
      <c r="B394" s="1028" t="s">
        <v>631</v>
      </c>
      <c r="C394" s="81">
        <v>3</v>
      </c>
      <c r="D394" s="1028" t="s">
        <v>13</v>
      </c>
      <c r="E394" s="1029"/>
      <c r="F394" s="1028" t="s">
        <v>14</v>
      </c>
      <c r="G394" s="1030">
        <f>C394*E394</f>
        <v>0</v>
      </c>
    </row>
    <row r="395" spans="1:7" s="73" customFormat="1" ht="13.5">
      <c r="A395" s="74"/>
      <c r="B395" s="78"/>
      <c r="C395" s="1025"/>
      <c r="D395" s="70"/>
      <c r="E395" s="77"/>
      <c r="F395" s="70"/>
      <c r="G395" s="72"/>
    </row>
    <row r="396" spans="1:7" s="142" customFormat="1" ht="120">
      <c r="A396" s="138" t="s">
        <v>15</v>
      </c>
      <c r="B396" s="1032"/>
      <c r="C396" s="1033" t="s">
        <v>632</v>
      </c>
      <c r="D396" s="139"/>
      <c r="E396" s="140"/>
      <c r="F396" s="141"/>
      <c r="G396" s="140"/>
    </row>
    <row r="397" spans="1:7" s="73" customFormat="1" ht="15">
      <c r="A397" s="74"/>
      <c r="B397" s="78"/>
      <c r="C397" s="1013" t="s">
        <v>633</v>
      </c>
      <c r="D397" s="70"/>
      <c r="E397" s="77"/>
      <c r="F397" s="70"/>
      <c r="G397" s="72"/>
    </row>
    <row r="398" spans="1:7" s="73" customFormat="1" ht="7.5" customHeight="1">
      <c r="A398" s="74"/>
      <c r="B398" s="78"/>
      <c r="C398" s="69"/>
      <c r="D398" s="70"/>
      <c r="E398" s="77"/>
      <c r="F398" s="70"/>
      <c r="G398" s="72"/>
    </row>
    <row r="399" spans="1:7" s="84" customFormat="1" ht="15">
      <c r="A399" s="74"/>
      <c r="B399" s="75" t="s">
        <v>490</v>
      </c>
      <c r="C399" s="81">
        <v>3</v>
      </c>
      <c r="D399" s="67" t="s">
        <v>13</v>
      </c>
      <c r="E399" s="82"/>
      <c r="F399" s="67" t="s">
        <v>14</v>
      </c>
      <c r="G399" s="89">
        <f>C399*E399</f>
        <v>0</v>
      </c>
    </row>
    <row r="400" spans="1:7" s="73" customFormat="1" ht="13.5">
      <c r="A400" s="74"/>
      <c r="B400" s="78"/>
      <c r="C400" s="1013"/>
      <c r="D400" s="70"/>
      <c r="E400" s="77"/>
      <c r="F400" s="70"/>
      <c r="G400" s="72"/>
    </row>
    <row r="401" spans="1:7" s="73" customFormat="1" ht="90">
      <c r="A401" s="74" t="s">
        <v>17</v>
      </c>
      <c r="B401" s="78"/>
      <c r="C401" s="1034" t="s">
        <v>634</v>
      </c>
      <c r="D401" s="70"/>
      <c r="E401" s="77"/>
      <c r="F401" s="70"/>
      <c r="G401" s="72"/>
    </row>
    <row r="402" spans="1:7" s="73" customFormat="1" ht="13.5">
      <c r="A402" s="74"/>
      <c r="B402" s="78"/>
      <c r="C402" s="1035" t="s">
        <v>94</v>
      </c>
      <c r="D402" s="70"/>
      <c r="E402" s="77"/>
      <c r="F402" s="70"/>
      <c r="G402" s="72"/>
    </row>
    <row r="403" spans="1:7" s="73" customFormat="1" ht="7.5" customHeight="1">
      <c r="A403" s="74"/>
      <c r="B403" s="78"/>
      <c r="C403" s="1035"/>
      <c r="D403" s="70"/>
      <c r="E403" s="77"/>
      <c r="F403" s="70"/>
      <c r="G403" s="72"/>
    </row>
    <row r="404" spans="1:7" s="84" customFormat="1" ht="13.5">
      <c r="A404" s="74"/>
      <c r="B404" s="75" t="s">
        <v>12</v>
      </c>
      <c r="C404" s="81">
        <v>30</v>
      </c>
      <c r="D404" s="67" t="s">
        <v>13</v>
      </c>
      <c r="E404" s="82"/>
      <c r="F404" s="67" t="s">
        <v>14</v>
      </c>
      <c r="G404" s="89">
        <f>C404*E404</f>
        <v>0</v>
      </c>
    </row>
    <row r="405" spans="1:7" s="73" customFormat="1" ht="13.5">
      <c r="A405" s="74"/>
      <c r="B405" s="78"/>
      <c r="C405" s="85"/>
      <c r="D405" s="70"/>
      <c r="E405" s="77"/>
      <c r="F405" s="70"/>
      <c r="G405" s="72"/>
    </row>
    <row r="406" spans="1:7" s="142" customFormat="1" ht="90">
      <c r="A406" s="138" t="s">
        <v>19</v>
      </c>
      <c r="B406" s="1032"/>
      <c r="C406" s="1033" t="s">
        <v>635</v>
      </c>
      <c r="D406" s="139"/>
      <c r="E406" s="140"/>
      <c r="F406" s="141"/>
      <c r="G406" s="140"/>
    </row>
    <row r="407" spans="1:7" s="142" customFormat="1" ht="15.75">
      <c r="A407" s="138"/>
      <c r="B407" s="139"/>
      <c r="C407" s="1036" t="s">
        <v>636</v>
      </c>
      <c r="D407" s="139"/>
      <c r="E407" s="140"/>
      <c r="F407" s="141"/>
      <c r="G407" s="140"/>
    </row>
    <row r="408" spans="1:7" s="142" customFormat="1" ht="7.5" customHeight="1">
      <c r="A408" s="138"/>
      <c r="B408" s="139"/>
      <c r="C408" s="1036"/>
      <c r="D408" s="139"/>
      <c r="E408" s="140"/>
      <c r="F408" s="141"/>
      <c r="G408" s="140"/>
    </row>
    <row r="409" spans="1:7" s="84" customFormat="1" ht="15">
      <c r="A409" s="74"/>
      <c r="B409" s="75" t="s">
        <v>490</v>
      </c>
      <c r="C409" s="81">
        <v>1</v>
      </c>
      <c r="D409" s="67" t="s">
        <v>13</v>
      </c>
      <c r="E409" s="82"/>
      <c r="F409" s="67" t="s">
        <v>14</v>
      </c>
      <c r="G409" s="89">
        <f>C409*E409</f>
        <v>0</v>
      </c>
    </row>
    <row r="410" spans="1:7" s="142" customFormat="1" ht="13.5">
      <c r="A410" s="138"/>
      <c r="B410" s="139"/>
      <c r="C410" s="159"/>
      <c r="D410" s="139"/>
      <c r="E410" s="140"/>
      <c r="F410" s="141"/>
      <c r="G410" s="140"/>
    </row>
    <row r="411" spans="1:7" s="160" customFormat="1" ht="105">
      <c r="A411" s="138" t="s">
        <v>24</v>
      </c>
      <c r="B411" s="1032"/>
      <c r="C411" s="1033" t="s">
        <v>637</v>
      </c>
      <c r="D411" s="1032"/>
      <c r="E411" s="1037"/>
      <c r="F411" s="1038"/>
      <c r="G411" s="1037"/>
    </row>
    <row r="412" spans="1:7" s="160" customFormat="1" ht="15.75">
      <c r="A412" s="138"/>
      <c r="B412" s="1032"/>
      <c r="C412" s="1039" t="s">
        <v>638</v>
      </c>
      <c r="D412" s="1032"/>
      <c r="E412" s="1037"/>
      <c r="F412" s="1038"/>
      <c r="G412" s="1037"/>
    </row>
    <row r="413" spans="1:7" s="160" customFormat="1" ht="6" customHeight="1">
      <c r="A413" s="138"/>
      <c r="B413" s="1032"/>
      <c r="C413" s="1039"/>
      <c r="D413" s="1032"/>
      <c r="E413" s="1037"/>
      <c r="F413" s="1038"/>
      <c r="G413" s="1037"/>
    </row>
    <row r="414" spans="1:7" s="142" customFormat="1" ht="13.5">
      <c r="A414" s="138"/>
      <c r="B414" s="139"/>
      <c r="C414" s="1040" t="s">
        <v>117</v>
      </c>
      <c r="D414" s="139"/>
      <c r="E414" s="140"/>
      <c r="F414" s="141"/>
      <c r="G414" s="140"/>
    </row>
    <row r="415" spans="1:7" s="142" customFormat="1" ht="15">
      <c r="A415" s="138"/>
      <c r="B415" s="139"/>
      <c r="C415" s="1041" t="s">
        <v>639</v>
      </c>
      <c r="D415" s="139"/>
      <c r="E415" s="140"/>
      <c r="F415" s="141"/>
      <c r="G415" s="140"/>
    </row>
    <row r="416" spans="1:7" s="142" customFormat="1" ht="13.5">
      <c r="A416" s="138"/>
      <c r="B416" s="139"/>
      <c r="C416" s="1041" t="s">
        <v>267</v>
      </c>
      <c r="D416" s="139"/>
      <c r="E416" s="140"/>
      <c r="F416" s="141"/>
      <c r="G416" s="140"/>
    </row>
    <row r="417" spans="1:7" s="142" customFormat="1" ht="6" customHeight="1">
      <c r="A417" s="138"/>
      <c r="B417" s="139"/>
      <c r="C417" s="139"/>
      <c r="D417" s="139"/>
      <c r="E417" s="140"/>
      <c r="F417" s="141"/>
      <c r="G417" s="140"/>
    </row>
    <row r="418" spans="1:7" s="84" customFormat="1" ht="15">
      <c r="A418" s="74"/>
      <c r="B418" s="75" t="s">
        <v>490</v>
      </c>
      <c r="C418" s="81">
        <v>3.5</v>
      </c>
      <c r="D418" s="67" t="s">
        <v>13</v>
      </c>
      <c r="E418" s="82"/>
      <c r="F418" s="67" t="s">
        <v>14</v>
      </c>
      <c r="G418" s="89">
        <f>C418*E418</f>
        <v>0</v>
      </c>
    </row>
    <row r="419" spans="1:7" s="142" customFormat="1" ht="13.5">
      <c r="A419" s="138"/>
      <c r="B419" s="139"/>
      <c r="C419" s="159"/>
      <c r="D419" s="141"/>
      <c r="E419" s="140"/>
      <c r="G419" s="140"/>
    </row>
    <row r="420" spans="1:7" s="142" customFormat="1" ht="120">
      <c r="A420" s="138" t="s">
        <v>26</v>
      </c>
      <c r="B420" s="139"/>
      <c r="C420" s="1042" t="s">
        <v>640</v>
      </c>
      <c r="D420" s="139"/>
      <c r="E420" s="140"/>
      <c r="F420" s="141"/>
      <c r="G420" s="140"/>
    </row>
    <row r="421" spans="1:7" s="160" customFormat="1" ht="15.75">
      <c r="A421" s="138"/>
      <c r="B421" s="1032"/>
      <c r="C421" s="1039" t="s">
        <v>638</v>
      </c>
      <c r="D421" s="1032"/>
      <c r="E421" s="1037"/>
      <c r="F421" s="1038"/>
      <c r="G421" s="1037"/>
    </row>
    <row r="422" spans="1:7" s="160" customFormat="1" ht="9" customHeight="1">
      <c r="A422" s="138"/>
      <c r="B422" s="1032"/>
      <c r="C422" s="1039"/>
      <c r="D422" s="1032"/>
      <c r="E422" s="1037"/>
      <c r="F422" s="1038"/>
      <c r="G422" s="1037"/>
    </row>
    <row r="423" spans="1:7" s="142" customFormat="1" ht="13.5">
      <c r="A423" s="138"/>
      <c r="B423" s="139"/>
      <c r="C423" s="1040" t="s">
        <v>117</v>
      </c>
      <c r="D423" s="139"/>
      <c r="E423" s="140"/>
      <c r="F423" s="141"/>
      <c r="G423" s="140"/>
    </row>
    <row r="424" spans="1:7" s="142" customFormat="1" ht="15">
      <c r="A424" s="138"/>
      <c r="B424" s="139"/>
      <c r="C424" s="1041" t="s">
        <v>641</v>
      </c>
      <c r="D424" s="139"/>
      <c r="E424" s="140"/>
      <c r="F424" s="141"/>
      <c r="G424" s="140"/>
    </row>
    <row r="425" spans="1:7" s="142" customFormat="1" ht="13.5">
      <c r="A425" s="138"/>
      <c r="B425" s="139"/>
      <c r="C425" s="1041" t="s">
        <v>268</v>
      </c>
      <c r="D425" s="139"/>
      <c r="E425" s="140"/>
      <c r="F425" s="141"/>
      <c r="G425" s="140"/>
    </row>
    <row r="426" spans="1:7" s="142" customFormat="1" ht="6.75" customHeight="1">
      <c r="A426" s="138"/>
      <c r="B426" s="139"/>
      <c r="C426" s="139"/>
      <c r="D426" s="139"/>
      <c r="E426" s="140"/>
      <c r="F426" s="141"/>
      <c r="G426" s="140"/>
    </row>
    <row r="427" spans="1:7" s="84" customFormat="1" ht="15">
      <c r="A427" s="74"/>
      <c r="B427" s="75" t="s">
        <v>490</v>
      </c>
      <c r="C427" s="81">
        <v>1.5</v>
      </c>
      <c r="D427" s="67" t="s">
        <v>13</v>
      </c>
      <c r="E427" s="82"/>
      <c r="F427" s="67" t="s">
        <v>14</v>
      </c>
      <c r="G427" s="89">
        <f>C427*E427</f>
        <v>0</v>
      </c>
    </row>
    <row r="428" spans="1:7" s="142" customFormat="1" ht="13.5">
      <c r="A428" s="138"/>
      <c r="B428" s="141"/>
      <c r="C428" s="161"/>
      <c r="D428" s="139"/>
      <c r="E428" s="140"/>
      <c r="F428" s="141"/>
      <c r="G428" s="140"/>
    </row>
    <row r="429" spans="1:7" s="142" customFormat="1" ht="204.75" customHeight="1">
      <c r="A429" s="138" t="s">
        <v>27</v>
      </c>
      <c r="B429" s="139"/>
      <c r="C429" s="987" t="s">
        <v>310</v>
      </c>
      <c r="D429" s="139"/>
      <c r="E429" s="140"/>
      <c r="F429" s="141"/>
      <c r="G429" s="140"/>
    </row>
    <row r="430" spans="1:7" s="142" customFormat="1" ht="15.75">
      <c r="A430" s="1043"/>
      <c r="B430" s="139"/>
      <c r="C430" s="142" t="s">
        <v>642</v>
      </c>
      <c r="D430" s="139"/>
      <c r="E430" s="140"/>
      <c r="F430" s="141"/>
      <c r="G430" s="140"/>
    </row>
    <row r="431" spans="1:7" s="142" customFormat="1" ht="5.25" customHeight="1">
      <c r="A431" s="1043"/>
      <c r="B431" s="139"/>
      <c r="D431" s="139"/>
      <c r="E431" s="140"/>
      <c r="F431" s="141"/>
      <c r="G431" s="140"/>
    </row>
    <row r="432" spans="1:7" s="142" customFormat="1" ht="13.5">
      <c r="A432" s="1043"/>
      <c r="B432" s="139"/>
      <c r="C432" s="1044" t="s">
        <v>269</v>
      </c>
      <c r="D432" s="139"/>
      <c r="E432" s="140"/>
      <c r="F432" s="141"/>
      <c r="G432" s="140"/>
    </row>
    <row r="433" spans="1:7" s="142" customFormat="1" ht="9.75" customHeight="1">
      <c r="A433" s="1043"/>
      <c r="B433" s="139"/>
      <c r="C433" s="1044"/>
      <c r="D433" s="139"/>
      <c r="E433" s="140"/>
      <c r="F433" s="141"/>
      <c r="G433" s="140"/>
    </row>
    <row r="434" spans="1:7" s="162" customFormat="1" ht="15">
      <c r="A434" s="1043"/>
      <c r="B434" s="1045" t="s">
        <v>580</v>
      </c>
      <c r="C434" s="1046">
        <v>15</v>
      </c>
      <c r="D434" s="1047" t="s">
        <v>13</v>
      </c>
      <c r="E434" s="1048"/>
      <c r="F434" s="1049" t="s">
        <v>14</v>
      </c>
      <c r="G434" s="1050">
        <f>C434*E434</f>
        <v>0</v>
      </c>
    </row>
    <row r="435" spans="1:7" s="142" customFormat="1" ht="13.5">
      <c r="A435" s="138"/>
      <c r="B435" s="139"/>
      <c r="C435" s="159"/>
      <c r="D435" s="139"/>
      <c r="E435" s="140"/>
      <c r="F435" s="141"/>
      <c r="G435" s="140"/>
    </row>
    <row r="436" spans="1:12" s="103" customFormat="1" ht="60">
      <c r="A436" s="899" t="s">
        <v>34</v>
      </c>
      <c r="B436" s="974"/>
      <c r="C436" s="1051" t="s">
        <v>643</v>
      </c>
      <c r="D436" s="974"/>
      <c r="E436" s="679"/>
      <c r="F436" s="905"/>
      <c r="G436" s="679"/>
      <c r="H436" s="87"/>
      <c r="I436" s="87"/>
      <c r="J436" s="87"/>
      <c r="K436" s="87"/>
      <c r="L436" s="87"/>
    </row>
    <row r="437" spans="1:12" s="103" customFormat="1" ht="15.75">
      <c r="A437" s="899"/>
      <c r="B437" s="974"/>
      <c r="C437" s="1052" t="s">
        <v>644</v>
      </c>
      <c r="D437" s="974"/>
      <c r="E437" s="679"/>
      <c r="F437" s="905"/>
      <c r="G437" s="679"/>
      <c r="H437" s="87"/>
      <c r="I437" s="87"/>
      <c r="J437" s="87"/>
      <c r="K437" s="87"/>
      <c r="L437" s="87"/>
    </row>
    <row r="438" spans="1:12" s="103" customFormat="1" ht="15">
      <c r="A438" s="899"/>
      <c r="B438" s="974"/>
      <c r="C438" s="1052" t="s">
        <v>454</v>
      </c>
      <c r="D438" s="974"/>
      <c r="E438" s="679"/>
      <c r="F438" s="905"/>
      <c r="G438" s="679"/>
      <c r="H438" s="87"/>
      <c r="I438" s="87"/>
      <c r="J438" s="87"/>
      <c r="K438" s="87"/>
      <c r="L438" s="87"/>
    </row>
    <row r="439" spans="1:12" s="103" customFormat="1" ht="6" customHeight="1">
      <c r="A439" s="899"/>
      <c r="B439" s="974"/>
      <c r="C439" s="1052"/>
      <c r="D439" s="974"/>
      <c r="E439" s="679"/>
      <c r="F439" s="905"/>
      <c r="G439" s="679"/>
      <c r="H439" s="87"/>
      <c r="I439" s="87"/>
      <c r="J439" s="87"/>
      <c r="K439" s="87"/>
      <c r="L439" s="87"/>
    </row>
    <row r="440" spans="1:7" s="162" customFormat="1" ht="15">
      <c r="A440" s="1043"/>
      <c r="B440" s="1045" t="s">
        <v>580</v>
      </c>
      <c r="C440" s="1046">
        <v>7</v>
      </c>
      <c r="D440" s="1047" t="s">
        <v>13</v>
      </c>
      <c r="E440" s="1048"/>
      <c r="F440" s="1049" t="s">
        <v>14</v>
      </c>
      <c r="G440" s="1050">
        <f>C440*E440</f>
        <v>0</v>
      </c>
    </row>
    <row r="441" spans="1:7" s="142" customFormat="1" ht="13.5">
      <c r="A441" s="138"/>
      <c r="B441" s="139"/>
      <c r="C441" s="161"/>
      <c r="D441" s="139"/>
      <c r="E441" s="140"/>
      <c r="F441" s="141"/>
      <c r="G441" s="140"/>
    </row>
    <row r="442" spans="1:7" s="142" customFormat="1" ht="120">
      <c r="A442" s="138" t="s">
        <v>77</v>
      </c>
      <c r="B442" s="139"/>
      <c r="C442" s="987" t="s">
        <v>645</v>
      </c>
      <c r="D442" s="139"/>
      <c r="E442" s="140"/>
      <c r="F442" s="141"/>
      <c r="G442" s="140"/>
    </row>
    <row r="443" spans="1:7" s="142" customFormat="1" ht="15">
      <c r="A443" s="138"/>
      <c r="B443" s="139"/>
      <c r="C443" s="986" t="s">
        <v>118</v>
      </c>
      <c r="D443" s="139"/>
      <c r="E443" s="140"/>
      <c r="F443" s="141"/>
      <c r="G443" s="140"/>
    </row>
    <row r="444" spans="1:7" s="142" customFormat="1" ht="15">
      <c r="A444" s="138"/>
      <c r="B444" s="139"/>
      <c r="C444" s="986" t="s">
        <v>455</v>
      </c>
      <c r="D444" s="139"/>
      <c r="E444" s="140"/>
      <c r="F444" s="141"/>
      <c r="G444" s="140"/>
    </row>
    <row r="445" spans="1:7" s="162" customFormat="1" ht="13.5">
      <c r="A445" s="1043"/>
      <c r="B445" s="1045" t="s">
        <v>16</v>
      </c>
      <c r="C445" s="1046">
        <v>1</v>
      </c>
      <c r="D445" s="1047" t="s">
        <v>13</v>
      </c>
      <c r="E445" s="1048"/>
      <c r="F445" s="1049" t="s">
        <v>14</v>
      </c>
      <c r="G445" s="1050">
        <f>C445*E445</f>
        <v>0</v>
      </c>
    </row>
    <row r="446" spans="1:7" s="142" customFormat="1" ht="15">
      <c r="A446" s="138"/>
      <c r="B446" s="139"/>
      <c r="C446" s="986" t="s">
        <v>456</v>
      </c>
      <c r="D446" s="139"/>
      <c r="E446" s="140"/>
      <c r="F446" s="141"/>
      <c r="G446" s="140"/>
    </row>
    <row r="447" spans="1:7" s="162" customFormat="1" ht="13.5">
      <c r="A447" s="1043"/>
      <c r="B447" s="1045" t="s">
        <v>16</v>
      </c>
      <c r="C447" s="1046">
        <v>1</v>
      </c>
      <c r="D447" s="1047" t="s">
        <v>13</v>
      </c>
      <c r="E447" s="1048"/>
      <c r="F447" s="1049" t="s">
        <v>14</v>
      </c>
      <c r="G447" s="1050">
        <f>C447*E447</f>
        <v>0</v>
      </c>
    </row>
    <row r="448" spans="1:7" s="142" customFormat="1" ht="13.5">
      <c r="A448" s="138"/>
      <c r="B448" s="141"/>
      <c r="C448" s="161"/>
      <c r="D448" s="139"/>
      <c r="E448" s="140"/>
      <c r="F448" s="141"/>
      <c r="G448" s="140"/>
    </row>
    <row r="449" spans="1:7" s="142" customFormat="1" ht="90">
      <c r="A449" s="138" t="s">
        <v>271</v>
      </c>
      <c r="B449" s="139"/>
      <c r="C449" s="987" t="s">
        <v>646</v>
      </c>
      <c r="D449" s="139"/>
      <c r="E449" s="140"/>
      <c r="F449" s="141"/>
      <c r="G449" s="140"/>
    </row>
    <row r="450" spans="1:7" s="142" customFormat="1" ht="15">
      <c r="A450" s="138"/>
      <c r="B450" s="139"/>
      <c r="C450" s="986" t="s">
        <v>163</v>
      </c>
      <c r="D450" s="139"/>
      <c r="E450" s="140"/>
      <c r="F450" s="141"/>
      <c r="G450" s="140"/>
    </row>
    <row r="451" spans="1:7" s="142" customFormat="1" ht="7.5" customHeight="1">
      <c r="A451" s="138"/>
      <c r="B451" s="139"/>
      <c r="C451" s="986"/>
      <c r="D451" s="139"/>
      <c r="E451" s="140"/>
      <c r="F451" s="141"/>
      <c r="G451" s="140"/>
    </row>
    <row r="452" spans="1:7" s="162" customFormat="1" ht="13.5">
      <c r="A452" s="1043"/>
      <c r="B452" s="1045" t="s">
        <v>16</v>
      </c>
      <c r="C452" s="1046">
        <v>1</v>
      </c>
      <c r="D452" s="1047" t="s">
        <v>13</v>
      </c>
      <c r="E452" s="1048"/>
      <c r="F452" s="1049" t="s">
        <v>14</v>
      </c>
      <c r="G452" s="1050">
        <f>C452*E452</f>
        <v>0</v>
      </c>
    </row>
    <row r="453" spans="1:7" s="162" customFormat="1" ht="13.5">
      <c r="A453" s="1043"/>
      <c r="B453" s="1045"/>
      <c r="C453" s="1046"/>
      <c r="D453" s="1047"/>
      <c r="E453" s="1048"/>
      <c r="F453" s="1049"/>
      <c r="G453" s="1050"/>
    </row>
    <row r="454" spans="1:7" s="162" customFormat="1" ht="276" customHeight="1">
      <c r="A454" s="138" t="s">
        <v>324</v>
      </c>
      <c r="B454" s="55"/>
      <c r="C454" s="1053" t="s">
        <v>647</v>
      </c>
      <c r="D454" s="13"/>
      <c r="E454" s="478"/>
      <c r="F454" s="273"/>
      <c r="G454" s="646"/>
    </row>
    <row r="455" spans="1:7" s="162" customFormat="1" ht="15.75">
      <c r="A455" s="258"/>
      <c r="B455" s="1022" t="s">
        <v>23</v>
      </c>
      <c r="C455" s="81">
        <v>1</v>
      </c>
      <c r="D455" s="1019" t="s">
        <v>13</v>
      </c>
      <c r="E455" s="1020"/>
      <c r="F455" s="1019" t="s">
        <v>14</v>
      </c>
      <c r="G455" s="1021">
        <f>C455*E455</f>
        <v>0</v>
      </c>
    </row>
    <row r="456" spans="1:7" s="162" customFormat="1" ht="15.75">
      <c r="A456" s="258"/>
      <c r="B456" s="1022"/>
      <c r="C456" s="81"/>
      <c r="D456" s="1019"/>
      <c r="E456" s="1020"/>
      <c r="F456" s="1019"/>
      <c r="G456" s="1021"/>
    </row>
    <row r="457" spans="1:7" s="162" customFormat="1" ht="13.5">
      <c r="A457" s="1043"/>
      <c r="B457" s="1045"/>
      <c r="C457" s="1046"/>
      <c r="D457" s="1047"/>
      <c r="E457" s="1048"/>
      <c r="F457" s="1049"/>
      <c r="G457" s="1050"/>
    </row>
    <row r="458" spans="1:7" s="162" customFormat="1" ht="276" customHeight="1">
      <c r="A458" s="138" t="s">
        <v>326</v>
      </c>
      <c r="B458" s="55"/>
      <c r="C458" s="1053" t="s">
        <v>648</v>
      </c>
      <c r="D458" s="13"/>
      <c r="E458" s="478"/>
      <c r="F458" s="273"/>
      <c r="G458" s="646"/>
    </row>
    <row r="459" spans="1:7" s="162" customFormat="1" ht="5.25" customHeight="1">
      <c r="A459" s="138"/>
      <c r="B459" s="55"/>
      <c r="C459" s="1053"/>
      <c r="D459" s="13"/>
      <c r="E459" s="478"/>
      <c r="F459" s="273"/>
      <c r="G459" s="646"/>
    </row>
    <row r="460" spans="1:7" s="162" customFormat="1" ht="15.75">
      <c r="A460" s="258"/>
      <c r="B460" s="1022" t="s">
        <v>23</v>
      </c>
      <c r="C460" s="81">
        <v>1</v>
      </c>
      <c r="D460" s="1019" t="s">
        <v>13</v>
      </c>
      <c r="E460" s="1020"/>
      <c r="F460" s="1019" t="s">
        <v>14</v>
      </c>
      <c r="G460" s="1021">
        <f>C460*E460</f>
        <v>0</v>
      </c>
    </row>
    <row r="461" spans="1:7" s="73" customFormat="1" ht="13.5">
      <c r="A461" s="92"/>
      <c r="B461" s="93"/>
      <c r="C461" s="97"/>
      <c r="D461" s="94"/>
      <c r="E461" s="95"/>
      <c r="F461" s="94"/>
      <c r="G461" s="96"/>
    </row>
    <row r="462" spans="1:7" s="73" customFormat="1" ht="13.5">
      <c r="A462" s="74"/>
      <c r="B462" s="78"/>
      <c r="C462" s="69"/>
      <c r="D462" s="70"/>
      <c r="E462" s="77"/>
      <c r="F462" s="70"/>
      <c r="G462" s="72"/>
    </row>
    <row r="463" spans="1:7" s="73" customFormat="1" ht="13.5">
      <c r="A463" s="74" t="s">
        <v>45</v>
      </c>
      <c r="B463" s="78"/>
      <c r="C463" s="76" t="s">
        <v>164</v>
      </c>
      <c r="D463" s="149"/>
      <c r="E463" s="82"/>
      <c r="F463" s="67" t="s">
        <v>14</v>
      </c>
      <c r="G463" s="89">
        <f>SUM(G396:G461)</f>
        <v>0</v>
      </c>
    </row>
    <row r="464" spans="1:7" s="73" customFormat="1" ht="13.5">
      <c r="A464" s="92"/>
      <c r="B464" s="93"/>
      <c r="C464" s="97"/>
      <c r="D464" s="94"/>
      <c r="E464" s="95"/>
      <c r="F464" s="94"/>
      <c r="G464" s="96"/>
    </row>
    <row r="465" spans="1:7" s="73" customFormat="1" ht="13.5">
      <c r="A465" s="153"/>
      <c r="B465" s="154"/>
      <c r="C465" s="267"/>
      <c r="D465" s="226"/>
      <c r="E465" s="230"/>
      <c r="F465" s="226"/>
      <c r="G465" s="86"/>
    </row>
    <row r="466" spans="1:7" s="131" customFormat="1" ht="15">
      <c r="A466" s="74" t="s">
        <v>6</v>
      </c>
      <c r="B466" s="88"/>
      <c r="C466" s="127" t="s">
        <v>46</v>
      </c>
      <c r="D466" s="74"/>
      <c r="E466" s="163"/>
      <c r="F466" s="74"/>
      <c r="G466" s="130"/>
    </row>
    <row r="467" spans="1:7" s="73" customFormat="1" ht="13.5">
      <c r="A467" s="74"/>
      <c r="B467" s="78"/>
      <c r="C467" s="69"/>
      <c r="D467" s="70"/>
      <c r="E467" s="77"/>
      <c r="F467" s="70"/>
      <c r="G467" s="72"/>
    </row>
    <row r="468" spans="1:7" s="80" customFormat="1" ht="105">
      <c r="A468" s="74" t="s">
        <v>11</v>
      </c>
      <c r="B468" s="68"/>
      <c r="C468" s="79" t="s">
        <v>649</v>
      </c>
      <c r="D468" s="892"/>
      <c r="E468" s="926"/>
      <c r="F468" s="892"/>
      <c r="G468" s="927"/>
    </row>
    <row r="469" spans="1:7" s="80" customFormat="1" ht="15.75">
      <c r="A469" s="74"/>
      <c r="B469" s="68"/>
      <c r="C469" s="891" t="s">
        <v>650</v>
      </c>
      <c r="D469" s="892"/>
      <c r="E469" s="926"/>
      <c r="F469" s="892"/>
      <c r="G469" s="927"/>
    </row>
    <row r="470" spans="1:7" s="73" customFormat="1" ht="6" customHeight="1">
      <c r="A470" s="74"/>
      <c r="B470" s="78"/>
      <c r="C470" s="69"/>
      <c r="D470" s="70"/>
      <c r="E470" s="77"/>
      <c r="F470" s="70"/>
      <c r="G470" s="72"/>
    </row>
    <row r="471" spans="1:7" s="84" customFormat="1" ht="15">
      <c r="A471" s="74"/>
      <c r="B471" s="75" t="s">
        <v>580</v>
      </c>
      <c r="C471" s="81">
        <v>12</v>
      </c>
      <c r="D471" s="67" t="s">
        <v>13</v>
      </c>
      <c r="E471" s="82"/>
      <c r="F471" s="67" t="s">
        <v>14</v>
      </c>
      <c r="G471" s="89">
        <f>C471*E471</f>
        <v>0</v>
      </c>
    </row>
    <row r="472" spans="1:7" s="73" customFormat="1" ht="13.5">
      <c r="A472" s="74"/>
      <c r="B472" s="78"/>
      <c r="C472" s="85"/>
      <c r="D472" s="70"/>
      <c r="E472" s="77"/>
      <c r="F472" s="70"/>
      <c r="G472" s="72"/>
    </row>
    <row r="473" spans="1:7" s="73" customFormat="1" ht="13.5">
      <c r="A473" s="74"/>
      <c r="B473" s="78"/>
      <c r="C473" s="85"/>
      <c r="D473" s="70"/>
      <c r="E473" s="77"/>
      <c r="F473" s="70"/>
      <c r="G473" s="72"/>
    </row>
    <row r="474" spans="1:7" s="73" customFormat="1" ht="90">
      <c r="A474" s="74" t="s">
        <v>15</v>
      </c>
      <c r="B474" s="75"/>
      <c r="C474" s="79" t="s">
        <v>651</v>
      </c>
      <c r="D474" s="67"/>
      <c r="E474" s="82"/>
      <c r="F474" s="67"/>
      <c r="G474" s="89"/>
    </row>
    <row r="475" spans="1:7" s="73" customFormat="1" ht="13.5">
      <c r="A475" s="74"/>
      <c r="B475" s="75" t="s">
        <v>16</v>
      </c>
      <c r="C475" s="81">
        <v>1</v>
      </c>
      <c r="D475" s="67" t="s">
        <v>13</v>
      </c>
      <c r="E475" s="82"/>
      <c r="F475" s="67" t="s">
        <v>14</v>
      </c>
      <c r="G475" s="89">
        <f>C475*E475</f>
        <v>0</v>
      </c>
    </row>
    <row r="476" spans="1:7" s="73" customFormat="1" ht="13.5">
      <c r="A476" s="74"/>
      <c r="B476" s="78"/>
      <c r="C476" s="85"/>
      <c r="D476" s="70"/>
      <c r="E476" s="77"/>
      <c r="F476" s="70"/>
      <c r="G476" s="72"/>
    </row>
    <row r="477" spans="1:7" s="73" customFormat="1" ht="13.5">
      <c r="A477" s="74"/>
      <c r="B477" s="78"/>
      <c r="C477" s="85"/>
      <c r="D477" s="70"/>
      <c r="E477" s="77"/>
      <c r="F477" s="70"/>
      <c r="G477" s="72"/>
    </row>
    <row r="478" spans="1:7" s="73" customFormat="1" ht="300">
      <c r="A478" s="74" t="s">
        <v>17</v>
      </c>
      <c r="B478" s="68"/>
      <c r="C478" s="79" t="s">
        <v>652</v>
      </c>
      <c r="D478" s="892"/>
      <c r="E478" s="926"/>
      <c r="F478" s="892"/>
      <c r="G478" s="927"/>
    </row>
    <row r="479" spans="1:7" s="73" customFormat="1" ht="180">
      <c r="A479" s="74"/>
      <c r="B479" s="75"/>
      <c r="C479" s="79" t="s">
        <v>270</v>
      </c>
      <c r="D479" s="67"/>
      <c r="E479" s="82"/>
      <c r="F479" s="67"/>
      <c r="G479" s="89"/>
    </row>
    <row r="480" spans="1:7" s="73" customFormat="1" ht="4.5" customHeight="1">
      <c r="A480" s="74"/>
      <c r="B480" s="75"/>
      <c r="C480" s="81"/>
      <c r="D480" s="67"/>
      <c r="E480" s="82"/>
      <c r="F480" s="67"/>
      <c r="G480" s="89"/>
    </row>
    <row r="481" spans="1:7" s="73" customFormat="1" ht="13.5">
      <c r="A481" s="74"/>
      <c r="B481" s="75" t="s">
        <v>23</v>
      </c>
      <c r="C481" s="1054">
        <v>1</v>
      </c>
      <c r="D481" s="67" t="s">
        <v>13</v>
      </c>
      <c r="E481" s="82"/>
      <c r="F481" s="67" t="s">
        <v>14</v>
      </c>
      <c r="G481" s="89">
        <f>C481*E481</f>
        <v>0</v>
      </c>
    </row>
    <row r="482" spans="1:7" s="73" customFormat="1" ht="13.5">
      <c r="A482" s="74"/>
      <c r="B482" s="78"/>
      <c r="C482" s="85"/>
      <c r="D482" s="70"/>
      <c r="E482" s="77"/>
      <c r="F482" s="70"/>
      <c r="G482" s="72"/>
    </row>
    <row r="483" spans="1:7" s="73" customFormat="1" ht="13.5">
      <c r="A483" s="74"/>
      <c r="B483" s="78"/>
      <c r="C483" s="85"/>
      <c r="D483" s="70"/>
      <c r="E483" s="77"/>
      <c r="F483" s="70"/>
      <c r="G483" s="72"/>
    </row>
    <row r="484" spans="1:7" s="80" customFormat="1" ht="60">
      <c r="A484" s="74" t="s">
        <v>19</v>
      </c>
      <c r="B484" s="68"/>
      <c r="C484" s="79" t="s">
        <v>653</v>
      </c>
      <c r="D484" s="892"/>
      <c r="E484" s="926"/>
      <c r="F484" s="892"/>
      <c r="G484" s="927"/>
    </row>
    <row r="485" spans="1:7" s="73" customFormat="1" ht="15">
      <c r="A485" s="74"/>
      <c r="B485" s="68"/>
      <c r="C485" s="891" t="s">
        <v>115</v>
      </c>
      <c r="D485" s="70"/>
      <c r="E485" s="72"/>
      <c r="F485" s="70"/>
      <c r="G485" s="72"/>
    </row>
    <row r="486" spans="1:7" s="73" customFormat="1" ht="8.25" customHeight="1">
      <c r="A486" s="74"/>
      <c r="B486" s="78"/>
      <c r="C486" s="952"/>
      <c r="D486" s="70"/>
      <c r="E486" s="77"/>
      <c r="F486" s="70"/>
      <c r="G486" s="72"/>
    </row>
    <row r="487" spans="1:7" s="164" customFormat="1" ht="13.5">
      <c r="A487" s="100"/>
      <c r="B487" s="75" t="s">
        <v>16</v>
      </c>
      <c r="C487" s="1054">
        <v>1</v>
      </c>
      <c r="D487" s="67" t="s">
        <v>13</v>
      </c>
      <c r="E487" s="82"/>
      <c r="F487" s="67" t="s">
        <v>14</v>
      </c>
      <c r="G487" s="89">
        <f>C487*E487</f>
        <v>0</v>
      </c>
    </row>
    <row r="488" spans="1:7" s="164" customFormat="1" ht="13.5">
      <c r="A488" s="100"/>
      <c r="B488" s="75"/>
      <c r="C488" s="1054"/>
      <c r="D488" s="67"/>
      <c r="E488" s="82"/>
      <c r="F488" s="67"/>
      <c r="G488" s="89"/>
    </row>
    <row r="489" spans="1:7" s="164" customFormat="1" ht="13.5">
      <c r="A489" s="100"/>
      <c r="B489" s="75"/>
      <c r="C489" s="1054"/>
      <c r="D489" s="67"/>
      <c r="E489" s="82"/>
      <c r="F489" s="67"/>
      <c r="G489" s="89"/>
    </row>
    <row r="490" spans="1:7" s="164" customFormat="1" ht="225">
      <c r="A490" s="100" t="s">
        <v>24</v>
      </c>
      <c r="B490" s="75"/>
      <c r="C490" s="79" t="s">
        <v>654</v>
      </c>
      <c r="D490" s="67"/>
      <c r="E490" s="82"/>
      <c r="F490" s="67"/>
      <c r="G490" s="89"/>
    </row>
    <row r="491" spans="1:7" s="164" customFormat="1" ht="15">
      <c r="A491" s="892"/>
      <c r="B491" s="68"/>
      <c r="C491" s="891" t="s">
        <v>128</v>
      </c>
      <c r="D491" s="70"/>
      <c r="E491" s="72"/>
      <c r="F491" s="70"/>
      <c r="G491" s="72"/>
    </row>
    <row r="492" spans="1:7" s="164" customFormat="1" ht="6" customHeight="1">
      <c r="A492" s="892"/>
      <c r="B492" s="78"/>
      <c r="C492" s="952"/>
      <c r="D492" s="70"/>
      <c r="E492" s="77"/>
      <c r="F492" s="70"/>
      <c r="G492" s="72"/>
    </row>
    <row r="493" spans="1:7" s="164" customFormat="1" ht="13.5">
      <c r="A493" s="100"/>
      <c r="B493" s="75" t="s">
        <v>16</v>
      </c>
      <c r="C493" s="1054">
        <v>1</v>
      </c>
      <c r="D493" s="67" t="s">
        <v>13</v>
      </c>
      <c r="E493" s="82"/>
      <c r="F493" s="67" t="s">
        <v>14</v>
      </c>
      <c r="G493" s="89">
        <f>C493*E493</f>
        <v>0</v>
      </c>
    </row>
    <row r="494" spans="1:7" s="164" customFormat="1" ht="13.5">
      <c r="A494" s="100"/>
      <c r="B494" s="75"/>
      <c r="C494" s="1054"/>
      <c r="D494" s="67"/>
      <c r="E494" s="82"/>
      <c r="F494" s="67"/>
      <c r="G494" s="89"/>
    </row>
    <row r="495" spans="1:3" ht="13.5">
      <c r="A495" s="100"/>
      <c r="C495" s="126"/>
    </row>
    <row r="496" spans="1:7" s="73" customFormat="1" ht="13.5">
      <c r="A496" s="143"/>
      <c r="B496" s="144"/>
      <c r="C496" s="145"/>
      <c r="D496" s="146"/>
      <c r="E496" s="147"/>
      <c r="F496" s="146"/>
      <c r="G496" s="148"/>
    </row>
    <row r="497" spans="1:7" s="84" customFormat="1" ht="13.5">
      <c r="A497" s="74" t="s">
        <v>6</v>
      </c>
      <c r="B497" s="75"/>
      <c r="C497" s="76" t="s">
        <v>50</v>
      </c>
      <c r="D497" s="149"/>
      <c r="E497" s="82"/>
      <c r="F497" s="67" t="s">
        <v>14</v>
      </c>
      <c r="G497" s="89">
        <f>SUM(G468:G495)</f>
        <v>0</v>
      </c>
    </row>
    <row r="498" spans="1:7" s="73" customFormat="1" ht="13.5">
      <c r="A498" s="92"/>
      <c r="B498" s="93"/>
      <c r="C498" s="97"/>
      <c r="D498" s="94"/>
      <c r="E498" s="95"/>
      <c r="F498" s="94"/>
      <c r="G498" s="96"/>
    </row>
    <row r="499" spans="1:7" s="73" customFormat="1" ht="13.5">
      <c r="A499" s="74"/>
      <c r="B499" s="78"/>
      <c r="C499" s="69"/>
      <c r="D499" s="70"/>
      <c r="E499" s="77"/>
      <c r="F499" s="70"/>
      <c r="G499" s="72"/>
    </row>
    <row r="500" spans="1:7" s="73" customFormat="1" ht="13.5">
      <c r="A500" s="74"/>
      <c r="B500" s="78"/>
      <c r="C500" s="69"/>
      <c r="D500" s="70"/>
      <c r="E500" s="77"/>
      <c r="F500" s="70"/>
      <c r="G500" s="72"/>
    </row>
    <row r="501" spans="1:7" s="73" customFormat="1" ht="13.5">
      <c r="A501" s="74"/>
      <c r="B501" s="75"/>
      <c r="C501" s="132"/>
      <c r="D501" s="67"/>
      <c r="E501" s="82"/>
      <c r="F501" s="67"/>
      <c r="G501" s="89"/>
    </row>
    <row r="502" spans="1:7" s="166" customFormat="1" ht="18">
      <c r="A502" s="165"/>
      <c r="C502" s="167" t="s">
        <v>165</v>
      </c>
      <c r="D502" s="168"/>
      <c r="E502" s="169"/>
      <c r="F502" s="168"/>
      <c r="G502" s="170"/>
    </row>
    <row r="503" spans="1:7" s="107" customFormat="1" ht="13.5">
      <c r="A503" s="112"/>
      <c r="C503" s="108"/>
      <c r="D503" s="110"/>
      <c r="E503" s="120"/>
      <c r="F503" s="110"/>
      <c r="G503" s="111"/>
    </row>
    <row r="504" spans="1:7" s="107" customFormat="1" ht="18">
      <c r="A504" s="165"/>
      <c r="B504" s="887" t="s">
        <v>126</v>
      </c>
      <c r="C504" s="1057" t="s">
        <v>577</v>
      </c>
      <c r="D504" s="1057"/>
      <c r="E504" s="1057"/>
      <c r="F504" s="110"/>
      <c r="G504" s="111"/>
    </row>
    <row r="505" spans="1:7" s="73" customFormat="1" ht="13.5">
      <c r="A505" s="74"/>
      <c r="B505" s="75"/>
      <c r="C505" s="76"/>
      <c r="D505" s="67"/>
      <c r="E505" s="82"/>
      <c r="F505" s="67"/>
      <c r="G505" s="89"/>
    </row>
    <row r="506" spans="1:7" s="178" customFormat="1" ht="15.75">
      <c r="A506" s="172"/>
      <c r="B506" s="173"/>
      <c r="C506" s="174"/>
      <c r="D506" s="175"/>
      <c r="E506" s="176"/>
      <c r="F506" s="175"/>
      <c r="G506" s="177"/>
    </row>
    <row r="507" spans="1:7" s="178" customFormat="1" ht="15.75">
      <c r="A507" s="172"/>
      <c r="B507" s="175" t="s">
        <v>9</v>
      </c>
      <c r="C507" s="179" t="s">
        <v>119</v>
      </c>
      <c r="D507" s="175"/>
      <c r="E507" s="176"/>
      <c r="F507" s="175" t="s">
        <v>14</v>
      </c>
      <c r="G507" s="177">
        <f>G37</f>
        <v>0</v>
      </c>
    </row>
    <row r="508" spans="1:7" s="178" customFormat="1" ht="15.75">
      <c r="A508" s="172"/>
      <c r="B508" s="175"/>
      <c r="C508" s="179"/>
      <c r="D508" s="175"/>
      <c r="E508" s="176"/>
      <c r="F508" s="175"/>
      <c r="G508" s="177"/>
    </row>
    <row r="509" spans="1:7" s="178" customFormat="1" ht="15.75">
      <c r="A509" s="172"/>
      <c r="B509" s="175"/>
      <c r="C509" s="179"/>
      <c r="D509" s="175"/>
      <c r="E509" s="176"/>
      <c r="F509" s="175"/>
      <c r="G509" s="177"/>
    </row>
    <row r="510" spans="1:7" s="178" customFormat="1" ht="15.75">
      <c r="A510" s="172"/>
      <c r="B510" s="175" t="s">
        <v>29</v>
      </c>
      <c r="C510" s="179" t="s">
        <v>120</v>
      </c>
      <c r="D510" s="175"/>
      <c r="E510" s="176"/>
      <c r="F510" s="175" t="s">
        <v>14</v>
      </c>
      <c r="G510" s="177">
        <f>G75</f>
        <v>0</v>
      </c>
    </row>
    <row r="511" spans="1:7" s="178" customFormat="1" ht="15.75">
      <c r="A511" s="172"/>
      <c r="B511" s="175"/>
      <c r="C511" s="179"/>
      <c r="D511" s="175"/>
      <c r="E511" s="176"/>
      <c r="F511" s="175"/>
      <c r="G511" s="177"/>
    </row>
    <row r="512" spans="1:7" s="178" customFormat="1" ht="15.75">
      <c r="A512" s="172"/>
      <c r="B512" s="175"/>
      <c r="C512" s="179"/>
      <c r="D512" s="175"/>
      <c r="E512" s="176"/>
      <c r="F512" s="175"/>
      <c r="G512" s="177"/>
    </row>
    <row r="513" spans="1:7" s="178" customFormat="1" ht="15.75">
      <c r="A513" s="172"/>
      <c r="B513" s="175" t="s">
        <v>36</v>
      </c>
      <c r="C513" s="180" t="s">
        <v>51</v>
      </c>
      <c r="D513" s="175"/>
      <c r="E513" s="176"/>
      <c r="F513" s="175" t="s">
        <v>14</v>
      </c>
      <c r="G513" s="177">
        <f>G148</f>
        <v>0</v>
      </c>
    </row>
    <row r="514" spans="1:7" s="178" customFormat="1" ht="15.75">
      <c r="A514" s="172"/>
      <c r="B514" s="175"/>
      <c r="C514" s="179"/>
      <c r="D514" s="175"/>
      <c r="E514" s="176"/>
      <c r="F514" s="175"/>
      <c r="G514" s="177"/>
    </row>
    <row r="515" spans="1:7" s="186" customFormat="1" ht="15.75">
      <c r="A515" s="171"/>
      <c r="B515" s="181"/>
      <c r="C515" s="182"/>
      <c r="D515" s="183"/>
      <c r="E515" s="184"/>
      <c r="F515" s="183"/>
      <c r="G515" s="185"/>
    </row>
    <row r="516" spans="1:7" s="186" customFormat="1" ht="15.75">
      <c r="A516" s="171"/>
      <c r="B516" s="181" t="s">
        <v>39</v>
      </c>
      <c r="C516" s="182" t="s">
        <v>147</v>
      </c>
      <c r="D516" s="183"/>
      <c r="E516" s="184"/>
      <c r="F516" s="183" t="s">
        <v>14</v>
      </c>
      <c r="G516" s="185">
        <f>G206</f>
        <v>0</v>
      </c>
    </row>
    <row r="517" spans="1:7" s="186" customFormat="1" ht="15.75">
      <c r="A517" s="171"/>
      <c r="B517" s="181"/>
      <c r="C517" s="181"/>
      <c r="D517" s="183"/>
      <c r="E517" s="184"/>
      <c r="F517" s="183"/>
      <c r="G517" s="185"/>
    </row>
    <row r="518" spans="1:7" s="186" customFormat="1" ht="15.75">
      <c r="A518" s="171"/>
      <c r="B518" s="181"/>
      <c r="C518" s="181"/>
      <c r="D518" s="183"/>
      <c r="E518" s="184"/>
      <c r="F518" s="183"/>
      <c r="G518" s="185"/>
    </row>
    <row r="519" spans="1:7" s="186" customFormat="1" ht="15.75">
      <c r="A519" s="171"/>
      <c r="B519" s="181" t="s">
        <v>40</v>
      </c>
      <c r="C519" s="182" t="s">
        <v>161</v>
      </c>
      <c r="D519" s="183"/>
      <c r="E519" s="184"/>
      <c r="F519" s="183" t="s">
        <v>14</v>
      </c>
      <c r="G519" s="185">
        <f>G383</f>
        <v>0</v>
      </c>
    </row>
    <row r="520" spans="1:7" s="178" customFormat="1" ht="15.75">
      <c r="A520" s="172"/>
      <c r="B520" s="175"/>
      <c r="C520" s="179"/>
      <c r="D520" s="175"/>
      <c r="E520" s="176"/>
      <c r="F520" s="175"/>
      <c r="G520" s="177"/>
    </row>
    <row r="521" spans="1:7" s="178" customFormat="1" ht="15.75">
      <c r="A521" s="172"/>
      <c r="B521" s="175"/>
      <c r="C521" s="179"/>
      <c r="D521" s="175"/>
      <c r="E521" s="176"/>
      <c r="F521" s="175"/>
      <c r="G521" s="177"/>
    </row>
    <row r="522" spans="1:7" s="178" customFormat="1" ht="15.75">
      <c r="A522" s="172"/>
      <c r="B522" s="175" t="s">
        <v>45</v>
      </c>
      <c r="C522" s="180" t="s">
        <v>122</v>
      </c>
      <c r="D522" s="175"/>
      <c r="E522" s="176"/>
      <c r="F522" s="175" t="s">
        <v>14</v>
      </c>
      <c r="G522" s="177">
        <f>G463</f>
        <v>0</v>
      </c>
    </row>
    <row r="523" spans="1:7" s="186" customFormat="1" ht="15.75">
      <c r="A523" s="171"/>
      <c r="B523" s="181"/>
      <c r="C523" s="181"/>
      <c r="D523" s="183"/>
      <c r="E523" s="184"/>
      <c r="F523" s="183"/>
      <c r="G523" s="185"/>
    </row>
    <row r="524" spans="1:7" s="178" customFormat="1" ht="15.75">
      <c r="A524" s="172"/>
      <c r="B524" s="175"/>
      <c r="C524" s="179"/>
      <c r="D524" s="175"/>
      <c r="E524" s="176"/>
      <c r="F524" s="175"/>
      <c r="G524" s="177"/>
    </row>
    <row r="525" spans="1:7" s="178" customFormat="1" ht="15.75">
      <c r="A525" s="172"/>
      <c r="B525" s="175" t="s">
        <v>6</v>
      </c>
      <c r="C525" s="179" t="s">
        <v>121</v>
      </c>
      <c r="D525" s="175"/>
      <c r="E525" s="176"/>
      <c r="F525" s="175" t="s">
        <v>14</v>
      </c>
      <c r="G525" s="177">
        <f>G497</f>
        <v>0</v>
      </c>
    </row>
    <row r="526" spans="1:7" s="178" customFormat="1" ht="15.75">
      <c r="A526" s="172"/>
      <c r="B526" s="173"/>
      <c r="C526" s="179"/>
      <c r="D526" s="175"/>
      <c r="E526" s="176"/>
      <c r="F526" s="175"/>
      <c r="G526" s="177"/>
    </row>
    <row r="527" spans="1:7" s="73" customFormat="1" ht="13.5">
      <c r="A527" s="74"/>
      <c r="B527" s="75"/>
      <c r="C527" s="84"/>
      <c r="D527" s="67"/>
      <c r="E527" s="82"/>
      <c r="F527" s="67"/>
      <c r="G527" s="89"/>
    </row>
    <row r="528" spans="1:7" s="73" customFormat="1" ht="13.5">
      <c r="A528" s="92"/>
      <c r="B528" s="187"/>
      <c r="C528" s="188"/>
      <c r="D528" s="189"/>
      <c r="E528" s="190"/>
      <c r="F528" s="189"/>
      <c r="G528" s="191"/>
    </row>
    <row r="529" spans="1:7" s="73" customFormat="1" ht="13.5">
      <c r="A529" s="74"/>
      <c r="B529" s="75"/>
      <c r="C529" s="84"/>
      <c r="D529" s="67"/>
      <c r="E529" s="82"/>
      <c r="F529" s="67"/>
      <c r="G529" s="89"/>
    </row>
    <row r="530" spans="1:7" s="178" customFormat="1" ht="15.75">
      <c r="A530" s="172"/>
      <c r="B530" s="297" t="s">
        <v>126</v>
      </c>
      <c r="C530" s="1058" t="s">
        <v>655</v>
      </c>
      <c r="D530" s="1058"/>
      <c r="E530" s="1058"/>
      <c r="F530" s="175" t="s">
        <v>14</v>
      </c>
      <c r="G530" s="177">
        <f>SUM(G507:G529)</f>
        <v>0</v>
      </c>
    </row>
    <row r="531" spans="1:7" s="73" customFormat="1" ht="13.5">
      <c r="A531" s="92"/>
      <c r="B531" s="187"/>
      <c r="C531" s="192"/>
      <c r="D531" s="189"/>
      <c r="E531" s="190"/>
      <c r="F531" s="189"/>
      <c r="G531" s="191"/>
    </row>
    <row r="532" spans="1:7" s="73" customFormat="1" ht="13.5">
      <c r="A532" s="153"/>
      <c r="B532" s="193"/>
      <c r="C532" s="194"/>
      <c r="D532" s="158"/>
      <c r="E532" s="157"/>
      <c r="F532" s="158"/>
      <c r="G532" s="83"/>
    </row>
  </sheetData>
  <sheetProtection/>
  <mergeCells count="4">
    <mergeCell ref="C78:E78"/>
    <mergeCell ref="C504:E504"/>
    <mergeCell ref="C530:E530"/>
    <mergeCell ref="C3:E3"/>
  </mergeCells>
  <printOptions/>
  <pageMargins left="0.984251968503937" right="0.31496062992125984" top="0.31496062992125984" bottom="0.7874015748031497" header="0.5118110236220472" footer="0.3937007874015748"/>
  <pageSetup firstPageNumber="30" useFirstPageNumber="1" horizontalDpi="600" verticalDpi="600" orientation="portrait" paperSize="9" scale="95"/>
  <headerFooter>
    <oddFooter>&amp;L&amp;"-,Uobičajeno"&amp;8Crpna stanica CS "Nogometno igralište" sa
gravitacijskim kolektorom C 1.10 i tlačnim cjevovodom
Rijeka, siječanj  2020.
&amp;C&amp;10&amp;P</oddFooter>
  </headerFooter>
  <rowBreaks count="11" manualBreakCount="11">
    <brk id="38" max="6" man="1"/>
    <brk id="60" max="6" man="1"/>
    <brk id="76" max="6" man="1"/>
    <brk id="121" max="255" man="1"/>
    <brk id="149" max="6" man="1"/>
    <brk id="198" max="255" man="1"/>
    <brk id="207" max="6" man="1"/>
    <brk id="362" max="6" man="1"/>
    <brk id="384" max="6" man="1"/>
    <brk id="465" max="255" man="1"/>
    <brk id="499" max="6" man="1"/>
  </rowBreaks>
  <drawing r:id="rId1"/>
</worksheet>
</file>

<file path=xl/worksheets/sheet3.xml><?xml version="1.0" encoding="utf-8"?>
<worksheet xmlns="http://schemas.openxmlformats.org/spreadsheetml/2006/main" xmlns:r="http://schemas.openxmlformats.org/officeDocument/2006/relationships">
  <sheetPr codeName="Sheet5"/>
  <dimension ref="A1:CV461"/>
  <sheetViews>
    <sheetView showZeros="0" view="pageBreakPreview" zoomScaleSheetLayoutView="100" zoomScalePageLayoutView="0" workbookViewId="0" topLeftCell="A1">
      <selection activeCell="E423" sqref="E423"/>
    </sheetView>
  </sheetViews>
  <sheetFormatPr defaultColWidth="9.19921875" defaultRowHeight="14.25"/>
  <cols>
    <col min="1" max="1" width="3.296875" style="651" customWidth="1"/>
    <col min="2" max="2" width="4.5" style="248" customWidth="1"/>
    <col min="3" max="3" width="40.69921875" style="243" customWidth="1"/>
    <col min="4" max="4" width="2.5" style="248" customWidth="1"/>
    <col min="5" max="5" width="16.69921875" style="15" customWidth="1"/>
    <col min="6" max="6" width="4.296875" style="306" customWidth="1"/>
    <col min="7" max="7" width="21.5" style="47" customWidth="1"/>
    <col min="8" max="9" width="11.296875" style="18" customWidth="1"/>
    <col min="10" max="10" width="8.796875" style="18" customWidth="1"/>
    <col min="11" max="11" width="27.796875" style="18" customWidth="1"/>
    <col min="12" max="15" width="9.19921875" style="22" customWidth="1"/>
    <col min="16" max="16384" width="9.19921875" style="466" customWidth="1"/>
  </cols>
  <sheetData>
    <row r="1" spans="1:7" ht="13.5">
      <c r="A1" s="462" t="s">
        <v>97</v>
      </c>
      <c r="B1" s="463"/>
      <c r="C1" s="464"/>
      <c r="D1" s="465" t="s">
        <v>59</v>
      </c>
      <c r="E1" s="412"/>
      <c r="F1" s="409"/>
      <c r="G1" s="413" t="s">
        <v>176</v>
      </c>
    </row>
    <row r="2" spans="1:6" ht="13.5">
      <c r="A2" s="59"/>
      <c r="B2" s="34"/>
      <c r="C2" s="55"/>
      <c r="D2" s="13"/>
      <c r="F2" s="16"/>
    </row>
    <row r="3" spans="1:15" s="437" customFormat="1" ht="15" customHeight="1">
      <c r="A3" s="59"/>
      <c r="B3" s="1059"/>
      <c r="C3" s="1059"/>
      <c r="D3" s="1059"/>
      <c r="E3" s="1059"/>
      <c r="F3" s="1059"/>
      <c r="G3" s="1059"/>
      <c r="H3" s="257"/>
      <c r="I3" s="257"/>
      <c r="J3" s="257"/>
      <c r="K3" s="257"/>
      <c r="L3" s="257"/>
      <c r="M3" s="257"/>
      <c r="N3" s="257"/>
      <c r="O3" s="257"/>
    </row>
    <row r="4" spans="1:15" s="437" customFormat="1" ht="15" customHeight="1">
      <c r="A4" s="467" t="s">
        <v>351</v>
      </c>
      <c r="B4" s="468"/>
      <c r="C4" s="469" t="s">
        <v>354</v>
      </c>
      <c r="D4" s="470"/>
      <c r="E4" s="470"/>
      <c r="F4" s="470"/>
      <c r="G4" s="470"/>
      <c r="H4" s="257"/>
      <c r="I4" s="257"/>
      <c r="J4" s="257"/>
      <c r="K4" s="257"/>
      <c r="L4" s="257"/>
      <c r="M4" s="257"/>
      <c r="N4" s="257"/>
      <c r="O4" s="257"/>
    </row>
    <row r="5" spans="1:15" s="437" customFormat="1" ht="15" customHeight="1">
      <c r="A5" s="467"/>
      <c r="B5" s="468"/>
      <c r="C5" s="469"/>
      <c r="D5" s="470"/>
      <c r="E5" s="470"/>
      <c r="F5" s="470"/>
      <c r="G5" s="470"/>
      <c r="H5" s="257"/>
      <c r="I5" s="257"/>
      <c r="J5" s="257"/>
      <c r="K5" s="257"/>
      <c r="L5" s="257"/>
      <c r="M5" s="257"/>
      <c r="N5" s="257"/>
      <c r="O5" s="257"/>
    </row>
    <row r="6" spans="1:15" s="437" customFormat="1" ht="245.25" customHeight="1">
      <c r="A6" s="59"/>
      <c r="B6" s="33"/>
      <c r="C6" s="264" t="s">
        <v>486</v>
      </c>
      <c r="D6" s="470"/>
      <c r="E6" s="470"/>
      <c r="F6" s="470"/>
      <c r="G6" s="470"/>
      <c r="H6" s="257"/>
      <c r="I6" s="257"/>
      <c r="J6" s="257"/>
      <c r="K6" s="257"/>
      <c r="L6" s="257"/>
      <c r="M6" s="257"/>
      <c r="N6" s="257"/>
      <c r="O6" s="257"/>
    </row>
    <row r="7" spans="1:15" s="437" customFormat="1" ht="15" customHeight="1">
      <c r="A7" s="59"/>
      <c r="B7" s="33"/>
      <c r="C7" s="470"/>
      <c r="D7" s="470"/>
      <c r="E7" s="470"/>
      <c r="F7" s="470"/>
      <c r="G7" s="470"/>
      <c r="H7" s="257"/>
      <c r="I7" s="257"/>
      <c r="J7" s="257"/>
      <c r="K7" s="257"/>
      <c r="L7" s="257"/>
      <c r="M7" s="257"/>
      <c r="N7" s="257"/>
      <c r="O7" s="257"/>
    </row>
    <row r="8" spans="1:15" s="437" customFormat="1" ht="13.5">
      <c r="A8" s="305" t="s">
        <v>9</v>
      </c>
      <c r="B8" s="16"/>
      <c r="C8" s="270" t="s">
        <v>10</v>
      </c>
      <c r="D8" s="13"/>
      <c r="E8" s="15"/>
      <c r="F8" s="16"/>
      <c r="G8" s="47"/>
      <c r="H8" s="257"/>
      <c r="I8" s="257"/>
      <c r="J8" s="257"/>
      <c r="K8" s="257"/>
      <c r="L8" s="257"/>
      <c r="M8" s="257"/>
      <c r="N8" s="257"/>
      <c r="O8" s="257"/>
    </row>
    <row r="9" spans="1:15" s="437" customFormat="1" ht="13.5">
      <c r="A9" s="305"/>
      <c r="B9" s="16"/>
      <c r="C9" s="270"/>
      <c r="D9" s="13"/>
      <c r="E9" s="15"/>
      <c r="F9" s="16"/>
      <c r="G9" s="47"/>
      <c r="H9" s="257"/>
      <c r="I9" s="257"/>
      <c r="J9" s="257"/>
      <c r="K9" s="257"/>
      <c r="L9" s="257"/>
      <c r="M9" s="257"/>
      <c r="N9" s="257"/>
      <c r="O9" s="257"/>
    </row>
    <row r="10" spans="1:15" s="471" customFormat="1" ht="120">
      <c r="A10" s="305" t="s">
        <v>11</v>
      </c>
      <c r="B10" s="16"/>
      <c r="C10" s="58" t="s">
        <v>487</v>
      </c>
      <c r="D10" s="13"/>
      <c r="E10" s="240"/>
      <c r="F10" s="16"/>
      <c r="G10" s="241"/>
      <c r="H10" s="18"/>
      <c r="I10" s="18"/>
      <c r="J10" s="18"/>
      <c r="K10" s="18"/>
      <c r="L10" s="19"/>
      <c r="M10" s="19"/>
      <c r="N10" s="19"/>
      <c r="O10" s="19"/>
    </row>
    <row r="11" spans="1:15" s="471" customFormat="1" ht="15">
      <c r="A11" s="305"/>
      <c r="B11" s="258"/>
      <c r="C11" s="14" t="s">
        <v>53</v>
      </c>
      <c r="D11" s="34"/>
      <c r="E11" s="35"/>
      <c r="F11" s="33"/>
      <c r="G11" s="36"/>
      <c r="H11" s="18"/>
      <c r="I11" s="18"/>
      <c r="J11" s="18"/>
      <c r="K11" s="18"/>
      <c r="L11" s="19"/>
      <c r="M11" s="19"/>
      <c r="N11" s="19"/>
      <c r="O11" s="19"/>
    </row>
    <row r="12" spans="1:15" s="472" customFormat="1" ht="6.75" customHeight="1">
      <c r="A12" s="305"/>
      <c r="B12" s="258"/>
      <c r="C12" s="14"/>
      <c r="D12" s="34"/>
      <c r="E12" s="35"/>
      <c r="F12" s="33"/>
      <c r="G12" s="36"/>
      <c r="H12" s="18"/>
      <c r="I12" s="18"/>
      <c r="J12" s="18"/>
      <c r="K12" s="18"/>
      <c r="L12" s="18"/>
      <c r="M12" s="18"/>
      <c r="N12" s="18"/>
      <c r="O12" s="18"/>
    </row>
    <row r="13" spans="1:15" s="437" customFormat="1" ht="13.5">
      <c r="A13" s="255"/>
      <c r="B13" s="307" t="s">
        <v>12</v>
      </c>
      <c r="C13" s="473">
        <v>190</v>
      </c>
      <c r="D13" s="308" t="s">
        <v>13</v>
      </c>
      <c r="E13" s="309"/>
      <c r="F13" s="310" t="s">
        <v>14</v>
      </c>
      <c r="G13" s="311">
        <f>C13*E13</f>
        <v>0</v>
      </c>
      <c r="H13" s="257"/>
      <c r="I13" s="257"/>
      <c r="J13" s="257"/>
      <c r="K13" s="257"/>
      <c r="L13" s="257"/>
      <c r="M13" s="257"/>
      <c r="N13" s="257"/>
      <c r="O13" s="257"/>
    </row>
    <row r="14" spans="1:15" s="437" customFormat="1" ht="7.5" customHeight="1">
      <c r="A14" s="255"/>
      <c r="B14" s="306"/>
      <c r="C14" s="252"/>
      <c r="D14" s="248"/>
      <c r="E14" s="249"/>
      <c r="F14" s="250"/>
      <c r="G14" s="251"/>
      <c r="H14" s="257"/>
      <c r="I14" s="257"/>
      <c r="J14" s="257"/>
      <c r="K14" s="257"/>
      <c r="L14" s="257"/>
      <c r="M14" s="257"/>
      <c r="N14" s="257"/>
      <c r="O14" s="257"/>
    </row>
    <row r="15" spans="1:15" s="437" customFormat="1" ht="13.5">
      <c r="A15" s="255"/>
      <c r="B15" s="306"/>
      <c r="C15" s="252"/>
      <c r="D15" s="248"/>
      <c r="E15" s="249"/>
      <c r="F15" s="250"/>
      <c r="G15" s="251"/>
      <c r="H15" s="257"/>
      <c r="I15" s="257"/>
      <c r="J15" s="257"/>
      <c r="K15" s="257"/>
      <c r="L15" s="257"/>
      <c r="M15" s="257"/>
      <c r="N15" s="257"/>
      <c r="O15" s="257"/>
    </row>
    <row r="16" spans="1:15" s="437" customFormat="1" ht="90">
      <c r="A16" s="255" t="s">
        <v>15</v>
      </c>
      <c r="B16" s="13"/>
      <c r="C16" s="58" t="s">
        <v>360</v>
      </c>
      <c r="D16" s="13"/>
      <c r="E16" s="15"/>
      <c r="F16" s="16"/>
      <c r="G16" s="17"/>
      <c r="H16" s="257"/>
      <c r="I16" s="257"/>
      <c r="J16" s="257"/>
      <c r="K16" s="257"/>
      <c r="L16" s="257"/>
      <c r="M16" s="257"/>
      <c r="N16" s="257"/>
      <c r="O16" s="257"/>
    </row>
    <row r="17" spans="1:15" s="437" customFormat="1" ht="75">
      <c r="A17" s="474"/>
      <c r="B17" s="13"/>
      <c r="C17" s="14" t="s">
        <v>127</v>
      </c>
      <c r="D17" s="13"/>
      <c r="E17" s="15"/>
      <c r="F17" s="16"/>
      <c r="G17" s="17"/>
      <c r="H17" s="257"/>
      <c r="I17" s="257"/>
      <c r="J17" s="257"/>
      <c r="K17" s="257"/>
      <c r="L17" s="257"/>
      <c r="M17" s="257"/>
      <c r="N17" s="257"/>
      <c r="O17" s="257"/>
    </row>
    <row r="18" spans="1:7" s="437" customFormat="1" ht="15">
      <c r="A18" s="474"/>
      <c r="B18" s="13"/>
      <c r="C18" s="14" t="s">
        <v>128</v>
      </c>
      <c r="D18" s="13"/>
      <c r="E18" s="15"/>
      <c r="F18" s="16"/>
      <c r="G18" s="17"/>
    </row>
    <row r="19" spans="1:7" s="437" customFormat="1" ht="8.25" customHeight="1">
      <c r="A19" s="255"/>
      <c r="B19" s="13"/>
      <c r="C19" s="14"/>
      <c r="D19" s="13"/>
      <c r="E19" s="15"/>
      <c r="F19" s="16"/>
      <c r="G19" s="17"/>
    </row>
    <row r="20" spans="1:15" s="437" customFormat="1" ht="13.5">
      <c r="A20" s="255"/>
      <c r="B20" s="269" t="s">
        <v>16</v>
      </c>
      <c r="C20" s="334">
        <v>1</v>
      </c>
      <c r="D20" s="270" t="s">
        <v>13</v>
      </c>
      <c r="E20" s="3"/>
      <c r="F20" s="269" t="s">
        <v>14</v>
      </c>
      <c r="G20" s="363">
        <f>C20*E20</f>
        <v>0</v>
      </c>
      <c r="H20" s="257"/>
      <c r="I20" s="257"/>
      <c r="J20" s="257"/>
      <c r="K20" s="257"/>
      <c r="L20" s="257"/>
      <c r="M20" s="257"/>
      <c r="N20" s="257"/>
      <c r="O20" s="257"/>
    </row>
    <row r="21" spans="1:15" s="437" customFormat="1" ht="13.5">
      <c r="A21" s="255"/>
      <c r="B21" s="306"/>
      <c r="C21" s="252"/>
      <c r="D21" s="248"/>
      <c r="E21" s="249"/>
      <c r="F21" s="250"/>
      <c r="G21" s="251"/>
      <c r="H21" s="257"/>
      <c r="I21" s="257"/>
      <c r="J21" s="257"/>
      <c r="K21" s="257"/>
      <c r="L21" s="257"/>
      <c r="M21" s="257"/>
      <c r="N21" s="257"/>
      <c r="O21" s="257"/>
    </row>
    <row r="22" spans="1:15" s="437" customFormat="1" ht="105">
      <c r="A22" s="59" t="s">
        <v>17</v>
      </c>
      <c r="B22" s="13"/>
      <c r="C22" s="14" t="s">
        <v>380</v>
      </c>
      <c r="D22" s="13"/>
      <c r="E22" s="15"/>
      <c r="F22" s="16"/>
      <c r="G22" s="47"/>
      <c r="H22" s="257"/>
      <c r="I22" s="257"/>
      <c r="J22" s="257"/>
      <c r="K22" s="257"/>
      <c r="L22" s="257"/>
      <c r="M22" s="257"/>
      <c r="N22" s="257"/>
      <c r="O22" s="257"/>
    </row>
    <row r="23" spans="1:15" s="437" customFormat="1" ht="15">
      <c r="A23" s="475"/>
      <c r="B23" s="253"/>
      <c r="C23" s="476" t="s">
        <v>102</v>
      </c>
      <c r="D23" s="253"/>
      <c r="E23" s="15"/>
      <c r="F23" s="254"/>
      <c r="G23" s="47"/>
      <c r="H23" s="257"/>
      <c r="I23" s="257"/>
      <c r="J23" s="257"/>
      <c r="K23" s="257"/>
      <c r="L23" s="257"/>
      <c r="M23" s="257"/>
      <c r="N23" s="257"/>
      <c r="O23" s="257"/>
    </row>
    <row r="24" spans="1:12" s="19" customFormat="1" ht="13.5">
      <c r="A24" s="59"/>
      <c r="B24" s="269" t="s">
        <v>16</v>
      </c>
      <c r="C24" s="334">
        <v>1</v>
      </c>
      <c r="D24" s="270" t="s">
        <v>13</v>
      </c>
      <c r="E24" s="3"/>
      <c r="F24" s="269" t="s">
        <v>14</v>
      </c>
      <c r="G24" s="5">
        <f>C24*E24</f>
        <v>0</v>
      </c>
      <c r="H24" s="18"/>
      <c r="I24" s="18"/>
      <c r="J24" s="18"/>
      <c r="K24" s="18"/>
      <c r="L24" s="18"/>
    </row>
    <row r="25" spans="1:12" s="19" customFormat="1" ht="13.5">
      <c r="A25" s="312"/>
      <c r="B25" s="313"/>
      <c r="C25" s="314"/>
      <c r="D25" s="315"/>
      <c r="E25" s="316"/>
      <c r="F25" s="313"/>
      <c r="G25" s="317"/>
      <c r="H25" s="18"/>
      <c r="I25" s="18"/>
      <c r="J25" s="18"/>
      <c r="K25" s="18"/>
      <c r="L25" s="18"/>
    </row>
    <row r="26" spans="1:12" s="19" customFormat="1" ht="13.5">
      <c r="A26" s="305"/>
      <c r="B26" s="16"/>
      <c r="C26" s="477"/>
      <c r="D26" s="13"/>
      <c r="E26" s="478"/>
      <c r="F26" s="273"/>
      <c r="G26" s="479"/>
      <c r="H26" s="18"/>
      <c r="I26" s="18"/>
      <c r="J26" s="18"/>
      <c r="K26" s="18"/>
      <c r="L26" s="18"/>
    </row>
    <row r="27" spans="1:12" s="22" customFormat="1" ht="135">
      <c r="A27" s="305" t="s">
        <v>19</v>
      </c>
      <c r="B27" s="24"/>
      <c r="C27" s="480" t="s">
        <v>488</v>
      </c>
      <c r="D27" s="23"/>
      <c r="E27" s="240"/>
      <c r="F27" s="24"/>
      <c r="G27" s="481"/>
      <c r="H27" s="18"/>
      <c r="I27" s="18"/>
      <c r="J27" s="18"/>
      <c r="K27" s="18"/>
      <c r="L27" s="18"/>
    </row>
    <row r="28" spans="1:12" s="22" customFormat="1" ht="8.25" customHeight="1">
      <c r="A28" s="312"/>
      <c r="B28" s="482"/>
      <c r="C28" s="480"/>
      <c r="D28" s="483"/>
      <c r="E28" s="484"/>
      <c r="F28" s="482"/>
      <c r="G28" s="485"/>
      <c r="H28" s="18"/>
      <c r="I28" s="18"/>
      <c r="J28" s="18"/>
      <c r="K28" s="18"/>
      <c r="L28" s="18"/>
    </row>
    <row r="29" spans="1:15" s="437" customFormat="1" ht="13.5">
      <c r="A29" s="312"/>
      <c r="B29" s="313" t="s">
        <v>23</v>
      </c>
      <c r="C29" s="314">
        <v>8</v>
      </c>
      <c r="D29" s="315" t="s">
        <v>13</v>
      </c>
      <c r="E29" s="316"/>
      <c r="F29" s="313" t="s">
        <v>14</v>
      </c>
      <c r="G29" s="317">
        <f>C29*E29</f>
        <v>0</v>
      </c>
      <c r="H29" s="257"/>
      <c r="I29" s="257"/>
      <c r="J29" s="257"/>
      <c r="K29" s="257"/>
      <c r="L29" s="257"/>
      <c r="M29" s="257"/>
      <c r="N29" s="257"/>
      <c r="O29" s="257"/>
    </row>
    <row r="30" spans="1:7" ht="13.5">
      <c r="A30" s="312"/>
      <c r="B30" s="482"/>
      <c r="C30" s="486"/>
      <c r="D30" s="483"/>
      <c r="E30" s="484"/>
      <c r="F30" s="482"/>
      <c r="G30" s="485"/>
    </row>
    <row r="31" spans="1:7" ht="13.5">
      <c r="A31" s="312"/>
      <c r="B31" s="313"/>
      <c r="C31" s="314"/>
      <c r="D31" s="315"/>
      <c r="E31" s="316"/>
      <c r="F31" s="313"/>
      <c r="G31" s="317"/>
    </row>
    <row r="32" spans="1:7" ht="225">
      <c r="A32" s="305" t="s">
        <v>24</v>
      </c>
      <c r="B32" s="313"/>
      <c r="C32" s="480" t="s">
        <v>483</v>
      </c>
      <c r="D32" s="315"/>
      <c r="E32" s="316"/>
      <c r="F32" s="313"/>
      <c r="G32" s="317"/>
    </row>
    <row r="33" spans="1:7" ht="13.5">
      <c r="A33" s="305"/>
      <c r="B33" s="313"/>
      <c r="C33" s="480"/>
      <c r="D33" s="315"/>
      <c r="E33" s="316"/>
      <c r="F33" s="313"/>
      <c r="G33" s="317"/>
    </row>
    <row r="34" spans="1:7" ht="13.5">
      <c r="A34" s="305"/>
      <c r="B34" s="313"/>
      <c r="C34" s="480"/>
      <c r="D34" s="315"/>
      <c r="E34" s="316"/>
      <c r="F34" s="313"/>
      <c r="G34" s="317"/>
    </row>
    <row r="35" spans="1:7" ht="15">
      <c r="A35" s="305"/>
      <c r="B35" s="313"/>
      <c r="C35" s="480" t="s">
        <v>484</v>
      </c>
      <c r="D35" s="315"/>
      <c r="E35" s="316"/>
      <c r="F35" s="313"/>
      <c r="G35" s="317"/>
    </row>
    <row r="36" spans="1:7" ht="13.5">
      <c r="A36" s="312"/>
      <c r="B36" s="269" t="s">
        <v>16</v>
      </c>
      <c r="C36" s="334">
        <v>2</v>
      </c>
      <c r="D36" s="270" t="s">
        <v>13</v>
      </c>
      <c r="E36" s="3"/>
      <c r="F36" s="269" t="s">
        <v>14</v>
      </c>
      <c r="G36" s="363">
        <f>C36*E36</f>
        <v>0</v>
      </c>
    </row>
    <row r="37" spans="1:7" ht="13.5">
      <c r="A37" s="312"/>
      <c r="B37" s="269"/>
      <c r="C37" s="334"/>
      <c r="D37" s="270"/>
      <c r="E37" s="3"/>
      <c r="F37" s="269"/>
      <c r="G37" s="363"/>
    </row>
    <row r="38" spans="1:7" ht="15">
      <c r="A38" s="312"/>
      <c r="B38" s="313"/>
      <c r="C38" s="480" t="s">
        <v>485</v>
      </c>
      <c r="D38" s="315"/>
      <c r="E38" s="316"/>
      <c r="F38" s="313"/>
      <c r="G38" s="317"/>
    </row>
    <row r="39" spans="1:7" ht="13.5">
      <c r="A39" s="312"/>
      <c r="B39" s="269" t="s">
        <v>16</v>
      </c>
      <c r="C39" s="334">
        <v>1</v>
      </c>
      <c r="D39" s="270" t="s">
        <v>13</v>
      </c>
      <c r="E39" s="3"/>
      <c r="F39" s="269" t="s">
        <v>14</v>
      </c>
      <c r="G39" s="363">
        <f>C39*E39</f>
        <v>0</v>
      </c>
    </row>
    <row r="40" spans="1:7" ht="13.5">
      <c r="A40" s="312"/>
      <c r="B40" s="269"/>
      <c r="C40" s="334"/>
      <c r="D40" s="270"/>
      <c r="E40" s="3"/>
      <c r="F40" s="269"/>
      <c r="G40" s="363"/>
    </row>
    <row r="41" spans="1:7" ht="13.5">
      <c r="A41" s="318"/>
      <c r="B41" s="319"/>
      <c r="C41" s="320"/>
      <c r="D41" s="321"/>
      <c r="E41" s="322"/>
      <c r="F41" s="323"/>
      <c r="G41" s="324"/>
    </row>
    <row r="42" spans="1:11" ht="13.5">
      <c r="A42" s="305"/>
      <c r="B42" s="254"/>
      <c r="C42" s="299"/>
      <c r="D42" s="253"/>
      <c r="F42" s="254"/>
      <c r="H42" s="22"/>
      <c r="I42" s="22"/>
      <c r="J42" s="22"/>
      <c r="K42" s="22"/>
    </row>
    <row r="43" spans="1:11" ht="15">
      <c r="A43" s="271" t="s">
        <v>9</v>
      </c>
      <c r="B43" s="325"/>
      <c r="C43" s="326" t="s">
        <v>28</v>
      </c>
      <c r="D43" s="327"/>
      <c r="E43" s="3"/>
      <c r="F43" s="254" t="s">
        <v>14</v>
      </c>
      <c r="G43" s="5">
        <f>SUM(G10:G41)</f>
        <v>0</v>
      </c>
      <c r="H43" s="22"/>
      <c r="I43" s="22"/>
      <c r="J43" s="22"/>
      <c r="K43" s="22"/>
    </row>
    <row r="44" spans="1:11" ht="13.5">
      <c r="A44" s="328"/>
      <c r="B44" s="329"/>
      <c r="C44" s="330"/>
      <c r="D44" s="331"/>
      <c r="E44" s="332"/>
      <c r="F44" s="329"/>
      <c r="G44" s="333"/>
      <c r="H44" s="22"/>
      <c r="I44" s="22"/>
      <c r="J44" s="22"/>
      <c r="K44" s="22"/>
    </row>
    <row r="45" spans="1:11" ht="13.5">
      <c r="A45" s="372"/>
      <c r="B45" s="254"/>
      <c r="C45" s="299"/>
      <c r="D45" s="253"/>
      <c r="F45" s="254"/>
      <c r="H45" s="22"/>
      <c r="I45" s="22"/>
      <c r="J45" s="22"/>
      <c r="K45" s="22"/>
    </row>
    <row r="46" spans="1:15" s="437" customFormat="1" ht="13.5">
      <c r="A46" s="305" t="s">
        <v>29</v>
      </c>
      <c r="B46" s="16"/>
      <c r="C46" s="270" t="s">
        <v>30</v>
      </c>
      <c r="D46" s="13"/>
      <c r="E46" s="15"/>
      <c r="F46" s="16"/>
      <c r="G46" s="47"/>
      <c r="H46" s="257"/>
      <c r="I46" s="257"/>
      <c r="J46" s="257"/>
      <c r="K46" s="257"/>
      <c r="L46" s="257"/>
      <c r="M46" s="257"/>
      <c r="N46" s="257"/>
      <c r="O46" s="257"/>
    </row>
    <row r="47" spans="1:15" s="437" customFormat="1" ht="9" customHeight="1">
      <c r="A47" s="305"/>
      <c r="B47" s="16"/>
      <c r="C47" s="270"/>
      <c r="D47" s="13"/>
      <c r="E47" s="15"/>
      <c r="F47" s="16"/>
      <c r="G47" s="47"/>
      <c r="H47" s="257"/>
      <c r="I47" s="257"/>
      <c r="J47" s="257"/>
      <c r="K47" s="257"/>
      <c r="L47" s="257"/>
      <c r="M47" s="257"/>
      <c r="N47" s="257"/>
      <c r="O47" s="257"/>
    </row>
    <row r="48" spans="1:15" s="437" customFormat="1" ht="45">
      <c r="A48" s="305"/>
      <c r="B48" s="16"/>
      <c r="C48" s="265" t="s">
        <v>345</v>
      </c>
      <c r="D48" s="13"/>
      <c r="E48" s="15"/>
      <c r="F48" s="16"/>
      <c r="G48" s="47"/>
      <c r="H48" s="257"/>
      <c r="I48" s="257"/>
      <c r="J48" s="257"/>
      <c r="K48" s="257"/>
      <c r="L48" s="257"/>
      <c r="M48" s="257"/>
      <c r="N48" s="257"/>
      <c r="O48" s="257"/>
    </row>
    <row r="49" spans="1:15" s="437" customFormat="1" ht="13.5">
      <c r="A49" s="305"/>
      <c r="B49" s="16"/>
      <c r="C49" s="265"/>
      <c r="D49" s="13"/>
      <c r="E49" s="15"/>
      <c r="F49" s="16"/>
      <c r="G49" s="47"/>
      <c r="H49" s="257"/>
      <c r="I49" s="257"/>
      <c r="J49" s="257"/>
      <c r="K49" s="257"/>
      <c r="L49" s="257"/>
      <c r="M49" s="257"/>
      <c r="N49" s="257"/>
      <c r="O49" s="257"/>
    </row>
    <row r="50" spans="1:15" s="472" customFormat="1" ht="210">
      <c r="A50" s="305" t="s">
        <v>11</v>
      </c>
      <c r="B50" s="258"/>
      <c r="C50" s="58" t="s">
        <v>478</v>
      </c>
      <c r="D50" s="13"/>
      <c r="E50" s="47"/>
      <c r="F50" s="47"/>
      <c r="G50" s="47"/>
      <c r="H50" s="18"/>
      <c r="I50" s="18"/>
      <c r="J50" s="18"/>
      <c r="K50" s="18"/>
      <c r="L50" s="22"/>
      <c r="M50" s="18"/>
      <c r="N50" s="18"/>
      <c r="O50" s="18"/>
    </row>
    <row r="51" spans="1:15" s="472" customFormat="1" ht="369.75">
      <c r="A51" s="305"/>
      <c r="B51" s="258"/>
      <c r="C51" s="58" t="s">
        <v>489</v>
      </c>
      <c r="D51" s="13"/>
      <c r="E51" s="15"/>
      <c r="F51" s="16"/>
      <c r="G51" s="47"/>
      <c r="H51" s="18"/>
      <c r="I51" s="18"/>
      <c r="J51" s="18"/>
      <c r="K51" s="18"/>
      <c r="L51" s="22"/>
      <c r="M51" s="18"/>
      <c r="N51" s="18"/>
      <c r="O51" s="18"/>
    </row>
    <row r="52" spans="1:15" s="472" customFormat="1" ht="60">
      <c r="A52" s="305"/>
      <c r="B52" s="258"/>
      <c r="C52" s="264" t="s">
        <v>477</v>
      </c>
      <c r="D52" s="13"/>
      <c r="E52" s="15"/>
      <c r="F52" s="16"/>
      <c r="G52" s="47"/>
      <c r="H52" s="18"/>
      <c r="I52" s="18"/>
      <c r="J52" s="18"/>
      <c r="K52" s="18"/>
      <c r="L52" s="22"/>
      <c r="M52" s="18"/>
      <c r="N52" s="18"/>
      <c r="O52" s="18"/>
    </row>
    <row r="53" spans="1:15" s="472" customFormat="1" ht="20.25" customHeight="1">
      <c r="A53" s="305"/>
      <c r="B53" s="487"/>
      <c r="C53" s="488" t="s">
        <v>361</v>
      </c>
      <c r="D53" s="13"/>
      <c r="E53" s="15"/>
      <c r="F53" s="16"/>
      <c r="G53" s="47"/>
      <c r="H53" s="18"/>
      <c r="I53" s="18"/>
      <c r="J53" s="18"/>
      <c r="K53" s="18"/>
      <c r="L53" s="22"/>
      <c r="M53" s="18"/>
      <c r="N53" s="18"/>
      <c r="O53" s="18"/>
    </row>
    <row r="54" spans="1:15" s="472" customFormat="1" ht="15">
      <c r="A54" s="305"/>
      <c r="B54" s="487"/>
      <c r="C54" s="489" t="str">
        <f>"- proširenje za okna: 1x24,00 + 1x26,0 = 50 m³"</f>
        <v>- proširenje za okna: 1x24,00 + 1x26,0 = 50 m³</v>
      </c>
      <c r="D54" s="13"/>
      <c r="E54" s="15"/>
      <c r="F54" s="16"/>
      <c r="G54" s="47"/>
      <c r="H54" s="18"/>
      <c r="I54" s="18"/>
      <c r="J54" s="18"/>
      <c r="K54" s="18"/>
      <c r="L54" s="22"/>
      <c r="M54" s="18"/>
      <c r="N54" s="18"/>
      <c r="O54" s="18"/>
    </row>
    <row r="55" spans="1:15" s="472" customFormat="1" ht="15">
      <c r="A55" s="305"/>
      <c r="B55" s="487"/>
      <c r="C55" s="489" t="s">
        <v>344</v>
      </c>
      <c r="D55" s="13"/>
      <c r="E55" s="15"/>
      <c r="F55" s="16"/>
      <c r="G55" s="47"/>
      <c r="H55" s="18"/>
      <c r="I55" s="18"/>
      <c r="J55" s="18"/>
      <c r="K55" s="18"/>
      <c r="L55" s="22"/>
      <c r="M55" s="18"/>
      <c r="N55" s="18"/>
      <c r="O55" s="18"/>
    </row>
    <row r="56" spans="1:15" s="472" customFormat="1" ht="15">
      <c r="A56" s="305"/>
      <c r="B56" s="487"/>
      <c r="C56" s="490" t="str">
        <f>"- proširenje za hidrant: 2,0×1,3×0,70 = 1,85 m³"</f>
        <v>- proširenje za hidrant: 2,0×1,3×0,70 = 1,85 m³</v>
      </c>
      <c r="D56" s="13"/>
      <c r="E56" s="15"/>
      <c r="F56" s="16"/>
      <c r="G56" s="47"/>
      <c r="H56" s="18"/>
      <c r="I56" s="18"/>
      <c r="J56" s="18"/>
      <c r="K56" s="18"/>
      <c r="L56" s="22"/>
      <c r="M56" s="18"/>
      <c r="N56" s="18"/>
      <c r="O56" s="18"/>
    </row>
    <row r="57" spans="1:15" s="472" customFormat="1" ht="15">
      <c r="A57" s="305"/>
      <c r="B57" s="487"/>
      <c r="C57" s="491" t="s">
        <v>428</v>
      </c>
      <c r="D57" s="13"/>
      <c r="E57" s="15"/>
      <c r="F57" s="16"/>
      <c r="G57" s="47"/>
      <c r="H57" s="18"/>
      <c r="I57" s="18"/>
      <c r="J57" s="18"/>
      <c r="K57" s="18"/>
      <c r="L57" s="22"/>
      <c r="M57" s="18"/>
      <c r="N57" s="18"/>
      <c r="O57" s="18"/>
    </row>
    <row r="58" spans="1:15" s="472" customFormat="1" ht="7.5" customHeight="1">
      <c r="A58" s="305"/>
      <c r="B58" s="487"/>
      <c r="C58" s="492"/>
      <c r="D58" s="13"/>
      <c r="E58" s="15"/>
      <c r="F58" s="16"/>
      <c r="G58" s="47"/>
      <c r="H58" s="18"/>
      <c r="I58" s="18"/>
      <c r="J58" s="18"/>
      <c r="K58" s="18"/>
      <c r="L58" s="22"/>
      <c r="M58" s="18"/>
      <c r="N58" s="18"/>
      <c r="O58" s="18"/>
    </row>
    <row r="59" spans="1:15" s="495" customFormat="1" ht="15">
      <c r="A59" s="305"/>
      <c r="B59" s="269" t="s">
        <v>490</v>
      </c>
      <c r="C59" s="334">
        <v>230</v>
      </c>
      <c r="D59" s="270" t="s">
        <v>13</v>
      </c>
      <c r="E59" s="3">
        <v>0</v>
      </c>
      <c r="F59" s="269" t="s">
        <v>14</v>
      </c>
      <c r="G59" s="5">
        <f>C59*E59</f>
        <v>0</v>
      </c>
      <c r="H59" s="493"/>
      <c r="I59" s="257"/>
      <c r="J59" s="257"/>
      <c r="K59" s="257"/>
      <c r="L59" s="494"/>
      <c r="M59" s="494"/>
      <c r="N59" s="494"/>
      <c r="O59" s="494"/>
    </row>
    <row r="60" spans="1:15" s="471" customFormat="1" ht="13.5">
      <c r="A60" s="305"/>
      <c r="B60" s="269"/>
      <c r="C60" s="334"/>
      <c r="D60" s="270"/>
      <c r="E60" s="3"/>
      <c r="F60" s="269"/>
      <c r="G60" s="5"/>
      <c r="H60" s="18"/>
      <c r="I60" s="18"/>
      <c r="J60" s="18"/>
      <c r="K60" s="18"/>
      <c r="L60" s="19"/>
      <c r="M60" s="19"/>
      <c r="N60" s="19"/>
      <c r="O60" s="19"/>
    </row>
    <row r="61" spans="1:15" s="437" customFormat="1" ht="105">
      <c r="A61" s="305" t="s">
        <v>15</v>
      </c>
      <c r="B61" s="16"/>
      <c r="C61" s="58" t="s">
        <v>491</v>
      </c>
      <c r="D61" s="13"/>
      <c r="E61" s="240"/>
      <c r="F61" s="16"/>
      <c r="G61" s="241"/>
      <c r="H61" s="257"/>
      <c r="I61" s="257"/>
      <c r="J61" s="257"/>
      <c r="K61" s="257"/>
      <c r="L61" s="257"/>
      <c r="M61" s="257"/>
      <c r="N61" s="257"/>
      <c r="O61" s="257"/>
    </row>
    <row r="62" spans="1:15" s="437" customFormat="1" ht="15">
      <c r="A62" s="305"/>
      <c r="B62" s="258"/>
      <c r="C62" s="496" t="s">
        <v>312</v>
      </c>
      <c r="D62" s="14"/>
      <c r="E62" s="262"/>
      <c r="F62" s="14"/>
      <c r="G62" s="104"/>
      <c r="H62" s="257"/>
      <c r="I62" s="257"/>
      <c r="J62" s="257"/>
      <c r="K62" s="257"/>
      <c r="L62" s="257"/>
      <c r="M62" s="257"/>
      <c r="N62" s="257"/>
      <c r="O62" s="257"/>
    </row>
    <row r="63" spans="1:7" s="437" customFormat="1" ht="13.5">
      <c r="A63" s="305"/>
      <c r="B63" s="258"/>
      <c r="C63" s="14"/>
      <c r="D63" s="34"/>
      <c r="E63" s="35"/>
      <c r="F63" s="33"/>
      <c r="G63" s="36"/>
    </row>
    <row r="64" spans="1:15" s="471" customFormat="1" ht="13.5">
      <c r="A64" s="255"/>
      <c r="B64" s="307" t="s">
        <v>313</v>
      </c>
      <c r="C64" s="473">
        <v>143</v>
      </c>
      <c r="D64" s="308" t="s">
        <v>13</v>
      </c>
      <c r="E64" s="309"/>
      <c r="F64" s="310" t="s">
        <v>14</v>
      </c>
      <c r="G64" s="311">
        <f>C64*E64</f>
        <v>0</v>
      </c>
      <c r="H64" s="18"/>
      <c r="I64" s="18"/>
      <c r="J64" s="18"/>
      <c r="K64" s="18"/>
      <c r="L64" s="19"/>
      <c r="M64" s="19"/>
      <c r="N64" s="19"/>
      <c r="O64" s="19"/>
    </row>
    <row r="65" spans="1:15" s="437" customFormat="1" ht="13.5">
      <c r="A65" s="255"/>
      <c r="B65" s="307"/>
      <c r="C65" s="473"/>
      <c r="D65" s="308"/>
      <c r="E65" s="309"/>
      <c r="F65" s="310"/>
      <c r="G65" s="311"/>
      <c r="H65" s="257"/>
      <c r="I65" s="257"/>
      <c r="J65" s="257"/>
      <c r="K65" s="257"/>
      <c r="L65" s="257"/>
      <c r="M65" s="257"/>
      <c r="N65" s="257"/>
      <c r="O65" s="257"/>
    </row>
    <row r="66" spans="1:15" s="472" customFormat="1" ht="180">
      <c r="A66" s="305" t="s">
        <v>17</v>
      </c>
      <c r="B66" s="16"/>
      <c r="C66" s="58" t="s">
        <v>492</v>
      </c>
      <c r="D66" s="13"/>
      <c r="E66" s="15"/>
      <c r="F66" s="16"/>
      <c r="G66" s="47"/>
      <c r="H66" s="18"/>
      <c r="I66" s="18"/>
      <c r="J66" s="18"/>
      <c r="K66" s="18"/>
      <c r="L66" s="18"/>
      <c r="M66" s="18"/>
      <c r="N66" s="18"/>
      <c r="O66" s="18"/>
    </row>
    <row r="67" spans="1:15" s="472" customFormat="1" ht="8.25" customHeight="1">
      <c r="A67" s="305"/>
      <c r="B67" s="258"/>
      <c r="C67" s="14"/>
      <c r="D67" s="34"/>
      <c r="E67" s="497"/>
      <c r="F67" s="258"/>
      <c r="G67" s="498"/>
      <c r="H67" s="18"/>
      <c r="I67" s="18"/>
      <c r="J67" s="18"/>
      <c r="K67" s="18"/>
      <c r="L67" s="18"/>
      <c r="M67" s="18"/>
      <c r="N67" s="18"/>
      <c r="O67" s="18"/>
    </row>
    <row r="68" spans="1:15" s="472" customFormat="1" ht="15">
      <c r="A68" s="305"/>
      <c r="B68" s="269" t="s">
        <v>493</v>
      </c>
      <c r="C68" s="334">
        <v>15</v>
      </c>
      <c r="D68" s="270" t="s">
        <v>13</v>
      </c>
      <c r="E68" s="3">
        <v>0</v>
      </c>
      <c r="F68" s="269" t="s">
        <v>14</v>
      </c>
      <c r="G68" s="5">
        <f>C68*E68</f>
        <v>0</v>
      </c>
      <c r="H68" s="18"/>
      <c r="I68" s="18"/>
      <c r="J68" s="18"/>
      <c r="K68" s="18"/>
      <c r="L68" s="18"/>
      <c r="M68" s="18"/>
      <c r="N68" s="18"/>
      <c r="O68" s="18"/>
    </row>
    <row r="69" spans="1:15" s="472" customFormat="1" ht="13.5">
      <c r="A69" s="305"/>
      <c r="B69" s="269"/>
      <c r="C69" s="334"/>
      <c r="D69" s="270"/>
      <c r="E69" s="3"/>
      <c r="F69" s="269"/>
      <c r="G69" s="5"/>
      <c r="H69" s="18"/>
      <c r="I69" s="18"/>
      <c r="J69" s="18"/>
      <c r="K69" s="18"/>
      <c r="L69" s="18"/>
      <c r="M69" s="18"/>
      <c r="N69" s="18"/>
      <c r="O69" s="18"/>
    </row>
    <row r="70" spans="1:15" s="500" customFormat="1" ht="210">
      <c r="A70" s="305" t="s">
        <v>19</v>
      </c>
      <c r="B70" s="258"/>
      <c r="C70" s="499" t="s">
        <v>494</v>
      </c>
      <c r="D70" s="34"/>
      <c r="E70" s="497"/>
      <c r="F70" s="258"/>
      <c r="G70" s="498"/>
      <c r="H70" s="25"/>
      <c r="I70" s="25"/>
      <c r="J70" s="25"/>
      <c r="K70" s="25"/>
      <c r="L70" s="25"/>
      <c r="M70" s="25"/>
      <c r="N70" s="25"/>
      <c r="O70" s="25"/>
    </row>
    <row r="71" spans="1:15" s="500" customFormat="1" ht="6" customHeight="1">
      <c r="A71" s="305"/>
      <c r="B71" s="258"/>
      <c r="C71" s="14"/>
      <c r="D71" s="14"/>
      <c r="E71" s="262"/>
      <c r="F71" s="14"/>
      <c r="G71" s="104"/>
      <c r="H71" s="25"/>
      <c r="I71" s="25"/>
      <c r="J71" s="25"/>
      <c r="K71" s="25"/>
      <c r="L71" s="25"/>
      <c r="M71" s="25"/>
      <c r="N71" s="25"/>
      <c r="O71" s="25"/>
    </row>
    <row r="72" spans="1:15" s="500" customFormat="1" ht="15">
      <c r="A72" s="305"/>
      <c r="B72" s="269" t="s">
        <v>493</v>
      </c>
      <c r="C72" s="334">
        <v>65</v>
      </c>
      <c r="D72" s="270" t="s">
        <v>13</v>
      </c>
      <c r="E72" s="3">
        <v>0</v>
      </c>
      <c r="F72" s="269" t="s">
        <v>14</v>
      </c>
      <c r="G72" s="5">
        <f>C72*E72</f>
        <v>0</v>
      </c>
      <c r="H72" s="25"/>
      <c r="I72" s="25"/>
      <c r="J72" s="25"/>
      <c r="K72" s="25"/>
      <c r="L72" s="25"/>
      <c r="M72" s="25"/>
      <c r="N72" s="25"/>
      <c r="O72" s="25"/>
    </row>
    <row r="73" spans="1:15" s="500" customFormat="1" ht="13.5">
      <c r="A73" s="305"/>
      <c r="B73" s="337"/>
      <c r="C73" s="263"/>
      <c r="D73" s="14"/>
      <c r="E73" s="262"/>
      <c r="F73" s="14"/>
      <c r="G73" s="104"/>
      <c r="H73" s="25"/>
      <c r="I73" s="25"/>
      <c r="J73" s="25"/>
      <c r="K73" s="25"/>
      <c r="L73" s="25"/>
      <c r="M73" s="25"/>
      <c r="N73" s="25"/>
      <c r="O73" s="25"/>
    </row>
    <row r="74" spans="1:15" s="502" customFormat="1" ht="270">
      <c r="A74" s="305" t="s">
        <v>24</v>
      </c>
      <c r="B74" s="258"/>
      <c r="C74" s="501" t="s">
        <v>495</v>
      </c>
      <c r="D74" s="34"/>
      <c r="E74" s="497"/>
      <c r="F74" s="258"/>
      <c r="G74" s="498"/>
      <c r="H74" s="30"/>
      <c r="I74" s="30"/>
      <c r="J74" s="30"/>
      <c r="K74" s="30"/>
      <c r="L74" s="30"/>
      <c r="M74" s="30"/>
      <c r="N74" s="30"/>
      <c r="O74" s="30"/>
    </row>
    <row r="75" spans="1:15" s="502" customFormat="1" ht="6" customHeight="1">
      <c r="A75" s="305"/>
      <c r="B75" s="258"/>
      <c r="C75" s="501"/>
      <c r="D75" s="34"/>
      <c r="E75" s="497"/>
      <c r="F75" s="258"/>
      <c r="G75" s="498"/>
      <c r="H75" s="30"/>
      <c r="I75" s="30"/>
      <c r="J75" s="30"/>
      <c r="K75" s="30"/>
      <c r="L75" s="30"/>
      <c r="M75" s="30"/>
      <c r="N75" s="30"/>
      <c r="O75" s="30"/>
    </row>
    <row r="76" spans="1:15" s="502" customFormat="1" ht="13.5">
      <c r="A76" s="305"/>
      <c r="B76" s="258"/>
      <c r="C76" s="1060" t="s">
        <v>362</v>
      </c>
      <c r="D76" s="1060"/>
      <c r="E76" s="35"/>
      <c r="F76" s="39"/>
      <c r="G76" s="36"/>
      <c r="H76" s="30"/>
      <c r="I76" s="30"/>
      <c r="J76" s="30"/>
      <c r="K76" s="30"/>
      <c r="L76" s="30"/>
      <c r="M76" s="30"/>
      <c r="N76" s="30"/>
      <c r="O76" s="30"/>
    </row>
    <row r="77" spans="1:15" s="502" customFormat="1" ht="30" customHeight="1">
      <c r="A77" s="305"/>
      <c r="B77" s="258"/>
      <c r="C77" s="1061" t="s">
        <v>429</v>
      </c>
      <c r="D77" s="1061"/>
      <c r="E77" s="35"/>
      <c r="F77" s="39"/>
      <c r="G77" s="36"/>
      <c r="H77" s="30"/>
      <c r="I77" s="30"/>
      <c r="J77" s="30"/>
      <c r="K77" s="30"/>
      <c r="L77" s="30"/>
      <c r="M77" s="30"/>
      <c r="N77" s="30"/>
      <c r="O77" s="30"/>
    </row>
    <row r="78" spans="1:15" s="502" customFormat="1" ht="19.5" customHeight="1">
      <c r="A78" s="305"/>
      <c r="B78" s="258"/>
      <c r="C78" s="1062" t="s">
        <v>363</v>
      </c>
      <c r="D78" s="1062"/>
      <c r="E78" s="35"/>
      <c r="F78" s="39"/>
      <c r="G78" s="36"/>
      <c r="H78" s="30"/>
      <c r="I78" s="30"/>
      <c r="J78" s="30"/>
      <c r="K78" s="30"/>
      <c r="L78" s="30"/>
      <c r="M78" s="30"/>
      <c r="N78" s="30"/>
      <c r="O78" s="30"/>
    </row>
    <row r="79" spans="1:15" s="502" customFormat="1" ht="15">
      <c r="A79" s="305"/>
      <c r="B79" s="258"/>
      <c r="C79" s="491" t="s">
        <v>430</v>
      </c>
      <c r="D79" s="503"/>
      <c r="E79" s="35"/>
      <c r="F79" s="39"/>
      <c r="G79" s="36"/>
      <c r="H79" s="30"/>
      <c r="I79" s="30"/>
      <c r="J79" s="30"/>
      <c r="K79" s="30"/>
      <c r="L79" s="30"/>
      <c r="M79" s="30"/>
      <c r="N79" s="30"/>
      <c r="O79" s="30"/>
    </row>
    <row r="80" spans="1:15" s="502" customFormat="1" ht="9" customHeight="1">
      <c r="A80" s="305"/>
      <c r="B80" s="258"/>
      <c r="C80" s="504"/>
      <c r="D80" s="503"/>
      <c r="E80" s="35"/>
      <c r="F80" s="39"/>
      <c r="G80" s="36"/>
      <c r="H80" s="30"/>
      <c r="I80" s="30"/>
      <c r="J80" s="30"/>
      <c r="K80" s="30"/>
      <c r="L80" s="30"/>
      <c r="M80" s="30"/>
      <c r="N80" s="30"/>
      <c r="O80" s="30"/>
    </row>
    <row r="81" spans="1:15" s="502" customFormat="1" ht="15">
      <c r="A81" s="305"/>
      <c r="B81" s="269" t="s">
        <v>493</v>
      </c>
      <c r="C81" s="334">
        <v>75</v>
      </c>
      <c r="D81" s="270" t="s">
        <v>13</v>
      </c>
      <c r="E81" s="3">
        <v>0</v>
      </c>
      <c r="F81" s="269" t="s">
        <v>14</v>
      </c>
      <c r="G81" s="5">
        <f>C81*E81</f>
        <v>0</v>
      </c>
      <c r="H81" s="30"/>
      <c r="I81" s="30"/>
      <c r="J81" s="30"/>
      <c r="K81" s="30"/>
      <c r="L81" s="30"/>
      <c r="M81" s="30"/>
      <c r="N81" s="30"/>
      <c r="O81" s="30"/>
    </row>
    <row r="82" spans="1:15" s="502" customFormat="1" ht="9.75" customHeight="1">
      <c r="A82" s="305"/>
      <c r="B82" s="269"/>
      <c r="C82" s="334"/>
      <c r="D82" s="270"/>
      <c r="E82" s="3"/>
      <c r="F82" s="269"/>
      <c r="G82" s="5"/>
      <c r="H82" s="30"/>
      <c r="I82" s="30"/>
      <c r="J82" s="30"/>
      <c r="K82" s="30"/>
      <c r="L82" s="30"/>
      <c r="M82" s="30"/>
      <c r="N82" s="30"/>
      <c r="O82" s="30"/>
    </row>
    <row r="83" spans="1:15" s="437" customFormat="1" ht="13.5">
      <c r="A83" s="305"/>
      <c r="B83" s="258"/>
      <c r="C83" s="264"/>
      <c r="D83" s="13"/>
      <c r="E83" s="15"/>
      <c r="F83" s="16"/>
      <c r="G83" s="47"/>
      <c r="H83" s="257"/>
      <c r="I83" s="257"/>
      <c r="J83" s="257"/>
      <c r="K83" s="257"/>
      <c r="L83" s="257"/>
      <c r="M83" s="257"/>
      <c r="N83" s="257"/>
      <c r="O83" s="257"/>
    </row>
    <row r="84" spans="1:15" s="471" customFormat="1" ht="381" customHeight="1">
      <c r="A84" s="305" t="s">
        <v>26</v>
      </c>
      <c r="B84" s="16"/>
      <c r="C84" s="492" t="s">
        <v>282</v>
      </c>
      <c r="D84" s="13"/>
      <c r="E84" s="15"/>
      <c r="F84" s="16"/>
      <c r="G84" s="47"/>
      <c r="H84" s="18"/>
      <c r="I84" s="18"/>
      <c r="J84" s="18"/>
      <c r="K84" s="18"/>
      <c r="L84" s="19"/>
      <c r="M84" s="19"/>
      <c r="N84" s="19"/>
      <c r="O84" s="19"/>
    </row>
    <row r="85" spans="1:15" s="471" customFormat="1" ht="15">
      <c r="A85" s="305"/>
      <c r="B85" s="269" t="s">
        <v>493</v>
      </c>
      <c r="C85" s="334">
        <v>230</v>
      </c>
      <c r="D85" s="270" t="s">
        <v>13</v>
      </c>
      <c r="E85" s="3">
        <v>0</v>
      </c>
      <c r="F85" s="269" t="s">
        <v>14</v>
      </c>
      <c r="G85" s="5">
        <f>C85*E85</f>
        <v>0</v>
      </c>
      <c r="H85" s="18"/>
      <c r="I85" s="18"/>
      <c r="J85" s="18"/>
      <c r="K85" s="18"/>
      <c r="L85" s="19"/>
      <c r="M85" s="19"/>
      <c r="N85" s="19"/>
      <c r="O85" s="19"/>
    </row>
    <row r="86" spans="1:15" s="471" customFormat="1" ht="13.5">
      <c r="A86" s="305"/>
      <c r="B86" s="269"/>
      <c r="C86" s="334"/>
      <c r="D86" s="270"/>
      <c r="E86" s="3"/>
      <c r="F86" s="269"/>
      <c r="G86" s="5"/>
      <c r="H86" s="18"/>
      <c r="I86" s="18"/>
      <c r="J86" s="18"/>
      <c r="K86" s="18"/>
      <c r="L86" s="19"/>
      <c r="M86" s="19"/>
      <c r="N86" s="19"/>
      <c r="O86" s="19"/>
    </row>
    <row r="87" spans="1:15" s="471" customFormat="1" ht="9.75" customHeight="1">
      <c r="A87" s="294"/>
      <c r="B87" s="335"/>
      <c r="C87" s="336"/>
      <c r="D87" s="295"/>
      <c r="E87" s="3"/>
      <c r="F87" s="335"/>
      <c r="G87" s="5"/>
      <c r="H87" s="18"/>
      <c r="I87" s="18"/>
      <c r="J87" s="18"/>
      <c r="K87" s="18"/>
      <c r="L87" s="19"/>
      <c r="M87" s="19"/>
      <c r="N87" s="19"/>
      <c r="O87" s="19"/>
    </row>
    <row r="88" spans="1:15" s="471" customFormat="1" ht="180">
      <c r="A88" s="305" t="s">
        <v>27</v>
      </c>
      <c r="B88" s="258"/>
      <c r="C88" s="264" t="s">
        <v>496</v>
      </c>
      <c r="D88" s="34"/>
      <c r="E88" s="497"/>
      <c r="F88" s="258"/>
      <c r="G88" s="498"/>
      <c r="H88" s="18"/>
      <c r="I88" s="18"/>
      <c r="J88" s="18"/>
      <c r="K88" s="18"/>
      <c r="L88" s="19"/>
      <c r="M88" s="19"/>
      <c r="N88" s="19"/>
      <c r="O88" s="19"/>
    </row>
    <row r="89" spans="1:15" s="471" customFormat="1" ht="45">
      <c r="A89" s="305"/>
      <c r="B89" s="258"/>
      <c r="C89" s="55" t="s">
        <v>314</v>
      </c>
      <c r="D89" s="34"/>
      <c r="E89" s="497"/>
      <c r="F89" s="258"/>
      <c r="G89" s="498"/>
      <c r="H89" s="18"/>
      <c r="I89" s="18"/>
      <c r="J89" s="18"/>
      <c r="K89" s="18"/>
      <c r="L89" s="19"/>
      <c r="M89" s="19"/>
      <c r="N89" s="19"/>
      <c r="O89" s="19"/>
    </row>
    <row r="90" spans="1:15" s="471" customFormat="1" ht="13.5">
      <c r="A90" s="305"/>
      <c r="B90" s="258"/>
      <c r="C90" s="55"/>
      <c r="D90" s="34"/>
      <c r="E90" s="497"/>
      <c r="F90" s="258"/>
      <c r="G90" s="498"/>
      <c r="H90" s="18"/>
      <c r="I90" s="18"/>
      <c r="J90" s="18"/>
      <c r="K90" s="18"/>
      <c r="L90" s="19"/>
      <c r="M90" s="19"/>
      <c r="N90" s="19"/>
      <c r="O90" s="19"/>
    </row>
    <row r="91" spans="1:15" s="471" customFormat="1" ht="30">
      <c r="A91" s="505"/>
      <c r="B91" s="258" t="s">
        <v>364</v>
      </c>
      <c r="C91" s="55" t="s">
        <v>346</v>
      </c>
      <c r="D91" s="34"/>
      <c r="E91" s="497"/>
      <c r="F91" s="258"/>
      <c r="G91" s="498"/>
      <c r="H91" s="18"/>
      <c r="I91" s="18"/>
      <c r="J91" s="18"/>
      <c r="K91" s="18"/>
      <c r="L91" s="19"/>
      <c r="M91" s="19"/>
      <c r="N91" s="19"/>
      <c r="O91" s="19"/>
    </row>
    <row r="92" spans="1:15" s="471" customFormat="1" ht="78" customHeight="1">
      <c r="A92" s="305"/>
      <c r="B92" s="258"/>
      <c r="C92" s="55" t="s">
        <v>347</v>
      </c>
      <c r="D92" s="13"/>
      <c r="E92" s="15"/>
      <c r="F92" s="16"/>
      <c r="G92" s="47"/>
      <c r="H92" s="18"/>
      <c r="I92" s="18"/>
      <c r="J92" s="18"/>
      <c r="K92" s="18"/>
      <c r="L92" s="19"/>
      <c r="M92" s="19"/>
      <c r="N92" s="19"/>
      <c r="O92" s="19"/>
    </row>
    <row r="93" spans="1:15" s="471" customFormat="1" ht="13.5">
      <c r="A93" s="305"/>
      <c r="B93" s="59" t="s">
        <v>23</v>
      </c>
      <c r="C93" s="334">
        <v>6</v>
      </c>
      <c r="D93" s="270" t="s">
        <v>13</v>
      </c>
      <c r="E93" s="3">
        <v>0</v>
      </c>
      <c r="F93" s="269" t="s">
        <v>14</v>
      </c>
      <c r="G93" s="5">
        <f>C93*E93</f>
        <v>0</v>
      </c>
      <c r="H93" s="18"/>
      <c r="I93" s="18"/>
      <c r="J93" s="18"/>
      <c r="K93" s="18"/>
      <c r="L93" s="19"/>
      <c r="M93" s="19"/>
      <c r="N93" s="19"/>
      <c r="O93" s="19"/>
    </row>
    <row r="94" spans="1:15" s="471" customFormat="1" ht="13.5">
      <c r="A94" s="305"/>
      <c r="B94" s="59"/>
      <c r="C94" s="334"/>
      <c r="D94" s="270"/>
      <c r="E94" s="3"/>
      <c r="F94" s="269"/>
      <c r="G94" s="5"/>
      <c r="H94" s="18"/>
      <c r="I94" s="18"/>
      <c r="J94" s="18"/>
      <c r="K94" s="18"/>
      <c r="L94" s="19"/>
      <c r="M94" s="19"/>
      <c r="N94" s="19"/>
      <c r="O94" s="19"/>
    </row>
    <row r="95" spans="1:15" s="471" customFormat="1" ht="30">
      <c r="A95" s="305"/>
      <c r="B95" s="258" t="s">
        <v>365</v>
      </c>
      <c r="C95" s="55" t="s">
        <v>366</v>
      </c>
      <c r="D95" s="34"/>
      <c r="E95" s="497"/>
      <c r="F95" s="258"/>
      <c r="G95" s="498"/>
      <c r="H95" s="18"/>
      <c r="I95" s="18"/>
      <c r="J95" s="18"/>
      <c r="K95" s="18"/>
      <c r="L95" s="19"/>
      <c r="M95" s="19"/>
      <c r="N95" s="19"/>
      <c r="O95" s="19"/>
    </row>
    <row r="96" spans="1:15" s="471" customFormat="1" ht="75">
      <c r="A96" s="305"/>
      <c r="B96" s="258"/>
      <c r="C96" s="506" t="s">
        <v>367</v>
      </c>
      <c r="D96" s="13"/>
      <c r="E96" s="15"/>
      <c r="F96" s="16"/>
      <c r="G96" s="47"/>
      <c r="H96" s="18"/>
      <c r="I96" s="18"/>
      <c r="J96" s="18"/>
      <c r="K96" s="18"/>
      <c r="L96" s="19"/>
      <c r="M96" s="19"/>
      <c r="N96" s="19"/>
      <c r="O96" s="19"/>
    </row>
    <row r="97" spans="1:15" s="471" customFormat="1" ht="13.5">
      <c r="A97" s="305"/>
      <c r="B97" s="59" t="s">
        <v>23</v>
      </c>
      <c r="C97" s="334">
        <v>2</v>
      </c>
      <c r="D97" s="270" t="s">
        <v>13</v>
      </c>
      <c r="E97" s="3">
        <v>0</v>
      </c>
      <c r="F97" s="269" t="s">
        <v>14</v>
      </c>
      <c r="G97" s="5">
        <f>C97*E97</f>
        <v>0</v>
      </c>
      <c r="H97" s="18"/>
      <c r="I97" s="18"/>
      <c r="J97" s="18"/>
      <c r="K97" s="18"/>
      <c r="L97" s="19"/>
      <c r="M97" s="19"/>
      <c r="N97" s="19"/>
      <c r="O97" s="19"/>
    </row>
    <row r="98" spans="1:15" s="471" customFormat="1" ht="13.5">
      <c r="A98" s="305"/>
      <c r="B98" s="59"/>
      <c r="C98" s="334"/>
      <c r="D98" s="270"/>
      <c r="E98" s="3"/>
      <c r="F98" s="269"/>
      <c r="G98" s="5"/>
      <c r="H98" s="18"/>
      <c r="I98" s="18"/>
      <c r="J98" s="18"/>
      <c r="K98" s="18"/>
      <c r="L98" s="19"/>
      <c r="M98" s="19"/>
      <c r="N98" s="19"/>
      <c r="O98" s="19"/>
    </row>
    <row r="99" spans="1:15" s="471" customFormat="1" ht="170.25" customHeight="1">
      <c r="A99" s="305" t="s">
        <v>34</v>
      </c>
      <c r="B99" s="507"/>
      <c r="C99" s="508" t="s">
        <v>497</v>
      </c>
      <c r="D99" s="509"/>
      <c r="E99" s="510"/>
      <c r="F99" s="509"/>
      <c r="G99" s="511"/>
      <c r="H99" s="18"/>
      <c r="I99" s="18"/>
      <c r="J99" s="18"/>
      <c r="K99" s="18"/>
      <c r="L99" s="19"/>
      <c r="M99" s="19"/>
      <c r="N99" s="19"/>
      <c r="O99" s="19"/>
    </row>
    <row r="100" spans="1:15" s="471" customFormat="1" ht="35.25" customHeight="1">
      <c r="A100" s="305"/>
      <c r="B100" s="507"/>
      <c r="C100" s="508" t="s">
        <v>458</v>
      </c>
      <c r="D100" s="509"/>
      <c r="E100" s="510"/>
      <c r="F100" s="509"/>
      <c r="G100" s="511"/>
      <c r="H100" s="18"/>
      <c r="I100" s="18"/>
      <c r="J100" s="18"/>
      <c r="K100" s="18"/>
      <c r="L100" s="19"/>
      <c r="M100" s="19"/>
      <c r="N100" s="19"/>
      <c r="O100" s="19"/>
    </row>
    <row r="101" spans="1:15" s="471" customFormat="1" ht="45">
      <c r="A101" s="305"/>
      <c r="B101" s="258"/>
      <c r="C101" s="55" t="s">
        <v>457</v>
      </c>
      <c r="D101" s="34"/>
      <c r="E101" s="497"/>
      <c r="F101" s="258"/>
      <c r="G101" s="498"/>
      <c r="H101" s="18"/>
      <c r="I101" s="18"/>
      <c r="J101" s="18"/>
      <c r="K101" s="18"/>
      <c r="L101" s="19"/>
      <c r="M101" s="19"/>
      <c r="N101" s="19"/>
      <c r="O101" s="19"/>
    </row>
    <row r="102" spans="1:15" s="471" customFormat="1" ht="13.5">
      <c r="A102" s="305"/>
      <c r="B102" s="450"/>
      <c r="C102" s="459"/>
      <c r="D102" s="451"/>
      <c r="E102" s="452"/>
      <c r="F102" s="451"/>
      <c r="G102" s="453"/>
      <c r="H102" s="18"/>
      <c r="I102" s="18"/>
      <c r="J102" s="18"/>
      <c r="K102" s="18"/>
      <c r="L102" s="19"/>
      <c r="M102" s="19"/>
      <c r="N102" s="19"/>
      <c r="O102" s="19"/>
    </row>
    <row r="103" spans="1:15" s="471" customFormat="1" ht="8.25" customHeight="1">
      <c r="A103" s="305"/>
      <c r="B103" s="450"/>
      <c r="C103" s="459"/>
      <c r="D103" s="451"/>
      <c r="E103" s="452"/>
      <c r="F103" s="451"/>
      <c r="G103" s="453"/>
      <c r="H103" s="18"/>
      <c r="I103" s="18"/>
      <c r="J103" s="18"/>
      <c r="K103" s="18"/>
      <c r="L103" s="19"/>
      <c r="M103" s="19"/>
      <c r="N103" s="19"/>
      <c r="O103" s="19"/>
    </row>
    <row r="104" spans="1:15" s="471" customFormat="1" ht="13.5">
      <c r="A104" s="305"/>
      <c r="B104" s="461" t="s">
        <v>23</v>
      </c>
      <c r="C104" s="460">
        <v>8</v>
      </c>
      <c r="D104" s="454" t="s">
        <v>13</v>
      </c>
      <c r="E104" s="455"/>
      <c r="F104" s="454" t="s">
        <v>14</v>
      </c>
      <c r="G104" s="456">
        <f>+E104*C104</f>
        <v>0</v>
      </c>
      <c r="H104" s="18"/>
      <c r="I104" s="18"/>
      <c r="J104" s="18"/>
      <c r="K104" s="18"/>
      <c r="L104" s="19"/>
      <c r="M104" s="19"/>
      <c r="N104" s="19"/>
      <c r="O104" s="19"/>
    </row>
    <row r="105" spans="1:15" s="471" customFormat="1" ht="13.5">
      <c r="A105" s="305"/>
      <c r="B105" s="59"/>
      <c r="C105" s="334"/>
      <c r="D105" s="270"/>
      <c r="E105" s="3"/>
      <c r="F105" s="269"/>
      <c r="G105" s="5"/>
      <c r="H105" s="18"/>
      <c r="I105" s="18"/>
      <c r="J105" s="18"/>
      <c r="K105" s="18"/>
      <c r="L105" s="19"/>
      <c r="M105" s="19"/>
      <c r="N105" s="19"/>
      <c r="O105" s="19"/>
    </row>
    <row r="106" spans="1:15" s="471" customFormat="1" ht="13.5">
      <c r="A106" s="338"/>
      <c r="B106" s="339"/>
      <c r="C106" s="298"/>
      <c r="D106" s="244"/>
      <c r="E106" s="245"/>
      <c r="F106" s="246"/>
      <c r="G106" s="247"/>
      <c r="H106" s="479"/>
      <c r="I106" s="18"/>
      <c r="J106" s="18"/>
      <c r="K106" s="18"/>
      <c r="L106" s="19"/>
      <c r="M106" s="19"/>
      <c r="N106" s="19"/>
      <c r="O106" s="19"/>
    </row>
    <row r="107" spans="1:15" s="471" customFormat="1" ht="13.5">
      <c r="A107" s="340"/>
      <c r="B107" s="341"/>
      <c r="C107" s="342"/>
      <c r="D107" s="343"/>
      <c r="E107" s="344"/>
      <c r="F107" s="341"/>
      <c r="G107" s="345"/>
      <c r="H107" s="479"/>
      <c r="I107" s="18"/>
      <c r="J107" s="18"/>
      <c r="K107" s="18"/>
      <c r="L107" s="19"/>
      <c r="M107" s="19"/>
      <c r="N107" s="19"/>
      <c r="O107" s="19"/>
    </row>
    <row r="108" spans="1:15" s="471" customFormat="1" ht="15">
      <c r="A108" s="346" t="s">
        <v>29</v>
      </c>
      <c r="B108" s="325"/>
      <c r="C108" s="326" t="s">
        <v>35</v>
      </c>
      <c r="D108" s="327"/>
      <c r="E108" s="3"/>
      <c r="F108" s="325" t="s">
        <v>14</v>
      </c>
      <c r="G108" s="5">
        <f>SUM(G50:G98)</f>
        <v>0</v>
      </c>
      <c r="H108" s="512"/>
      <c r="I108" s="18"/>
      <c r="J108" s="18"/>
      <c r="K108" s="18"/>
      <c r="L108" s="19"/>
      <c r="M108" s="19"/>
      <c r="N108" s="19"/>
      <c r="O108" s="19"/>
    </row>
    <row r="109" spans="1:15" s="471" customFormat="1" ht="13.5">
      <c r="A109" s="347"/>
      <c r="B109" s="329"/>
      <c r="C109" s="330"/>
      <c r="D109" s="331"/>
      <c r="E109" s="332"/>
      <c r="F109" s="329"/>
      <c r="G109" s="333"/>
      <c r="H109" s="512"/>
      <c r="I109" s="18"/>
      <c r="J109" s="18"/>
      <c r="K109" s="18"/>
      <c r="L109" s="19"/>
      <c r="M109" s="19"/>
      <c r="N109" s="19"/>
      <c r="O109" s="19"/>
    </row>
    <row r="110" spans="1:15" s="471" customFormat="1" ht="13.5">
      <c r="A110" s="372"/>
      <c r="B110" s="254"/>
      <c r="C110" s="299"/>
      <c r="D110" s="253"/>
      <c r="E110" s="15"/>
      <c r="F110" s="254"/>
      <c r="G110" s="47"/>
      <c r="H110" s="512"/>
      <c r="I110" s="18"/>
      <c r="J110" s="18"/>
      <c r="K110" s="18"/>
      <c r="L110" s="19"/>
      <c r="M110" s="19"/>
      <c r="N110" s="19"/>
      <c r="O110" s="19"/>
    </row>
    <row r="111" spans="1:15" s="471" customFormat="1" ht="13.5">
      <c r="A111" s="305" t="s">
        <v>36</v>
      </c>
      <c r="B111" s="269"/>
      <c r="C111" s="348" t="s">
        <v>37</v>
      </c>
      <c r="D111" s="348"/>
      <c r="E111" s="349"/>
      <c r="F111" s="269"/>
      <c r="G111" s="5"/>
      <c r="H111" s="512"/>
      <c r="I111" s="18"/>
      <c r="J111" s="18"/>
      <c r="K111" s="18"/>
      <c r="L111" s="19"/>
      <c r="M111" s="19"/>
      <c r="N111" s="19"/>
      <c r="O111" s="19"/>
    </row>
    <row r="112" spans="1:15" s="471" customFormat="1" ht="13.5">
      <c r="A112" s="305"/>
      <c r="B112" s="269"/>
      <c r="C112" s="348"/>
      <c r="D112" s="348"/>
      <c r="E112" s="349"/>
      <c r="F112" s="269"/>
      <c r="G112" s="5"/>
      <c r="H112" s="512"/>
      <c r="I112" s="472"/>
      <c r="J112" s="18"/>
      <c r="K112" s="18"/>
      <c r="L112" s="19"/>
      <c r="M112" s="19"/>
      <c r="N112" s="19"/>
      <c r="O112" s="19"/>
    </row>
    <row r="113" spans="1:15" s="471" customFormat="1" ht="210">
      <c r="A113" s="350" t="s">
        <v>11</v>
      </c>
      <c r="B113" s="427"/>
      <c r="C113" s="513" t="s">
        <v>498</v>
      </c>
      <c r="D113" s="227"/>
      <c r="E113" s="240"/>
      <c r="F113" s="24"/>
      <c r="G113" s="47"/>
      <c r="H113" s="512"/>
      <c r="I113" s="472"/>
      <c r="J113" s="18"/>
      <c r="K113" s="18"/>
      <c r="L113" s="19"/>
      <c r="M113" s="19"/>
      <c r="N113" s="19"/>
      <c r="O113" s="19"/>
    </row>
    <row r="114" spans="1:15" s="471" customFormat="1" ht="13.5">
      <c r="A114" s="294"/>
      <c r="B114" s="335" t="s">
        <v>23</v>
      </c>
      <c r="C114" s="352">
        <v>6</v>
      </c>
      <c r="D114" s="295" t="s">
        <v>13</v>
      </c>
      <c r="E114" s="3"/>
      <c r="F114" s="335" t="s">
        <v>14</v>
      </c>
      <c r="G114" s="5">
        <f>C114*E114</f>
        <v>0</v>
      </c>
      <c r="H114" s="19"/>
      <c r="I114" s="19"/>
      <c r="J114" s="19"/>
      <c r="K114" s="19"/>
      <c r="L114" s="19"/>
      <c r="M114" s="19"/>
      <c r="N114" s="19"/>
      <c r="O114" s="19"/>
    </row>
    <row r="115" spans="1:15" s="471" customFormat="1" ht="13.5">
      <c r="A115" s="294"/>
      <c r="B115" s="427"/>
      <c r="C115" s="260"/>
      <c r="D115" s="227"/>
      <c r="E115" s="240"/>
      <c r="F115" s="24"/>
      <c r="G115" s="47"/>
      <c r="H115" s="19"/>
      <c r="I115" s="19"/>
      <c r="J115" s="19"/>
      <c r="K115" s="19"/>
      <c r="L115" s="19"/>
      <c r="M115" s="19"/>
      <c r="N115" s="19"/>
      <c r="O115" s="19"/>
    </row>
    <row r="116" spans="1:15" s="471" customFormat="1" ht="13.5">
      <c r="A116" s="305"/>
      <c r="B116" s="269"/>
      <c r="C116" s="348"/>
      <c r="D116" s="348"/>
      <c r="E116" s="349"/>
      <c r="F116" s="269"/>
      <c r="G116" s="5"/>
      <c r="H116" s="479"/>
      <c r="I116" s="18"/>
      <c r="J116" s="18"/>
      <c r="K116" s="18"/>
      <c r="L116" s="19"/>
      <c r="M116" s="19"/>
      <c r="N116" s="19"/>
      <c r="O116" s="19"/>
    </row>
    <row r="117" spans="1:15" s="495" customFormat="1" ht="384">
      <c r="A117" s="350" t="s">
        <v>15</v>
      </c>
      <c r="B117" s="353"/>
      <c r="C117" s="354" t="s">
        <v>348</v>
      </c>
      <c r="D117" s="51"/>
      <c r="E117" s="26"/>
      <c r="F117" s="51"/>
      <c r="G117" s="53"/>
      <c r="H117" s="257"/>
      <c r="I117" s="257"/>
      <c r="J117" s="257"/>
      <c r="K117" s="257"/>
      <c r="L117" s="494"/>
      <c r="M117" s="494"/>
      <c r="N117" s="494"/>
      <c r="O117" s="494"/>
    </row>
    <row r="118" spans="1:15" s="495" customFormat="1" ht="255">
      <c r="A118" s="350"/>
      <c r="B118" s="353"/>
      <c r="C118" s="355" t="s">
        <v>349</v>
      </c>
      <c r="D118" s="51"/>
      <c r="E118" s="26"/>
      <c r="F118" s="51"/>
      <c r="G118" s="53"/>
      <c r="H118" s="257"/>
      <c r="I118" s="257"/>
      <c r="J118" s="257"/>
      <c r="K118" s="257"/>
      <c r="L118" s="494"/>
      <c r="M118" s="494"/>
      <c r="N118" s="494"/>
      <c r="O118" s="494"/>
    </row>
    <row r="119" spans="1:15" s="495" customFormat="1" ht="15">
      <c r="A119" s="350"/>
      <c r="B119" s="353"/>
      <c r="C119" s="355" t="s">
        <v>315</v>
      </c>
      <c r="D119" s="51"/>
      <c r="E119" s="26"/>
      <c r="F119" s="51"/>
      <c r="G119" s="53"/>
      <c r="H119" s="257"/>
      <c r="I119" s="257"/>
      <c r="J119" s="257"/>
      <c r="K119" s="257"/>
      <c r="L119" s="494"/>
      <c r="M119" s="494"/>
      <c r="N119" s="494"/>
      <c r="O119" s="494"/>
    </row>
    <row r="120" spans="1:15" s="515" customFormat="1" ht="13.5">
      <c r="A120" s="350"/>
      <c r="B120" s="353"/>
      <c r="C120" s="50"/>
      <c r="D120" s="51"/>
      <c r="E120" s="26"/>
      <c r="F120" s="51"/>
      <c r="G120" s="53"/>
      <c r="H120" s="58"/>
      <c r="I120" s="58"/>
      <c r="J120" s="58"/>
      <c r="K120" s="58"/>
      <c r="L120" s="514"/>
      <c r="M120" s="514"/>
      <c r="N120" s="514"/>
      <c r="O120" s="514"/>
    </row>
    <row r="121" spans="1:15" s="515" customFormat="1" ht="13.5">
      <c r="A121" s="428"/>
      <c r="B121" s="429"/>
      <c r="C121" s="445" t="s">
        <v>479</v>
      </c>
      <c r="D121" s="430"/>
      <c r="E121" s="431"/>
      <c r="F121" s="430"/>
      <c r="G121" s="432"/>
      <c r="H121" s="58"/>
      <c r="I121" s="58"/>
      <c r="J121" s="58"/>
      <c r="K121" s="58"/>
      <c r="L121" s="514"/>
      <c r="M121" s="514"/>
      <c r="N121" s="514"/>
      <c r="O121" s="514"/>
    </row>
    <row r="122" spans="1:15" s="437" customFormat="1" ht="15">
      <c r="A122" s="428"/>
      <c r="B122" s="433"/>
      <c r="C122" s="364" t="s">
        <v>480</v>
      </c>
      <c r="D122" s="430"/>
      <c r="E122" s="431"/>
      <c r="F122" s="430"/>
      <c r="G122" s="432"/>
      <c r="H122" s="257"/>
      <c r="I122" s="257"/>
      <c r="J122" s="257"/>
      <c r="K122" s="257"/>
      <c r="L122" s="257"/>
      <c r="M122" s="257"/>
      <c r="N122" s="257"/>
      <c r="O122" s="257"/>
    </row>
    <row r="123" spans="1:15" s="437" customFormat="1" ht="15">
      <c r="A123" s="428"/>
      <c r="B123" s="433"/>
      <c r="C123" s="364" t="s">
        <v>370</v>
      </c>
      <c r="D123" s="430"/>
      <c r="E123" s="431"/>
      <c r="F123" s="430"/>
      <c r="G123" s="432"/>
      <c r="H123" s="257"/>
      <c r="I123" s="257"/>
      <c r="J123" s="257"/>
      <c r="K123" s="257"/>
      <c r="L123" s="257"/>
      <c r="M123" s="257"/>
      <c r="N123" s="257"/>
      <c r="O123" s="257"/>
    </row>
    <row r="124" spans="1:15" s="437" customFormat="1" ht="15">
      <c r="A124" s="428"/>
      <c r="B124" s="433"/>
      <c r="C124" s="364" t="s">
        <v>316</v>
      </c>
      <c r="D124" s="430"/>
      <c r="E124" s="431"/>
      <c r="F124" s="430"/>
      <c r="G124" s="432"/>
      <c r="H124" s="257"/>
      <c r="I124" s="257"/>
      <c r="J124" s="257"/>
      <c r="K124" s="257"/>
      <c r="L124" s="257"/>
      <c r="M124" s="257"/>
      <c r="N124" s="257"/>
      <c r="O124" s="257"/>
    </row>
    <row r="125" spans="1:15" s="437" customFormat="1" ht="15">
      <c r="A125" s="428"/>
      <c r="B125" s="433"/>
      <c r="C125" s="364" t="s">
        <v>481</v>
      </c>
      <c r="D125" s="430"/>
      <c r="E125" s="434"/>
      <c r="F125" s="430"/>
      <c r="G125" s="435"/>
      <c r="H125" s="257"/>
      <c r="I125" s="257"/>
      <c r="J125" s="257"/>
      <c r="K125" s="257"/>
      <c r="L125" s="257"/>
      <c r="M125" s="257"/>
      <c r="N125" s="257"/>
      <c r="O125" s="257"/>
    </row>
    <row r="126" spans="1:15" s="515" customFormat="1" ht="15">
      <c r="A126" s="428"/>
      <c r="B126" s="433"/>
      <c r="C126" s="364" t="s">
        <v>482</v>
      </c>
      <c r="D126" s="430"/>
      <c r="E126" s="434"/>
      <c r="F126" s="430"/>
      <c r="G126" s="435"/>
      <c r="H126" s="58"/>
      <c r="I126" s="58"/>
      <c r="J126" s="58"/>
      <c r="K126" s="58"/>
      <c r="L126" s="514"/>
      <c r="M126" s="514"/>
      <c r="N126" s="514"/>
      <c r="O126" s="514"/>
    </row>
    <row r="127" spans="1:15" s="515" customFormat="1" ht="15">
      <c r="A127" s="428"/>
      <c r="B127" s="433"/>
      <c r="C127" s="364" t="s">
        <v>368</v>
      </c>
      <c r="D127" s="430"/>
      <c r="E127" s="434"/>
      <c r="F127" s="430"/>
      <c r="G127" s="435"/>
      <c r="H127" s="58"/>
      <c r="I127" s="58"/>
      <c r="J127" s="58"/>
      <c r="K127" s="58"/>
      <c r="L127" s="514"/>
      <c r="M127" s="514"/>
      <c r="N127" s="514"/>
      <c r="O127" s="514"/>
    </row>
    <row r="128" spans="1:15" s="515" customFormat="1" ht="15">
      <c r="A128" s="356"/>
      <c r="B128" s="357"/>
      <c r="C128" s="447" t="s">
        <v>369</v>
      </c>
      <c r="D128" s="358"/>
      <c r="E128" s="359"/>
      <c r="F128" s="358"/>
      <c r="G128" s="360"/>
      <c r="H128" s="58"/>
      <c r="I128" s="58"/>
      <c r="J128" s="58"/>
      <c r="K128" s="58"/>
      <c r="L128" s="514"/>
      <c r="M128" s="514"/>
      <c r="N128" s="514"/>
      <c r="O128" s="514"/>
    </row>
    <row r="129" spans="1:15" s="515" customFormat="1" ht="7.5" customHeight="1">
      <c r="A129" s="356"/>
      <c r="B129" s="357"/>
      <c r="C129" s="446"/>
      <c r="D129" s="358"/>
      <c r="E129" s="359"/>
      <c r="F129" s="358"/>
      <c r="G129" s="360"/>
      <c r="H129" s="58"/>
      <c r="I129" s="58"/>
      <c r="J129" s="58"/>
      <c r="K129" s="58"/>
      <c r="L129" s="514"/>
      <c r="M129" s="514"/>
      <c r="N129" s="514"/>
      <c r="O129" s="514"/>
    </row>
    <row r="130" spans="1:15" s="471" customFormat="1" ht="13.5">
      <c r="A130" s="294"/>
      <c r="B130" s="335" t="s">
        <v>23</v>
      </c>
      <c r="C130" s="361">
        <v>2</v>
      </c>
      <c r="D130" s="295" t="s">
        <v>13</v>
      </c>
      <c r="E130" s="3">
        <v>0</v>
      </c>
      <c r="F130" s="335" t="s">
        <v>14</v>
      </c>
      <c r="G130" s="5">
        <f>C130*E130</f>
        <v>0</v>
      </c>
      <c r="H130" s="18"/>
      <c r="I130" s="18"/>
      <c r="J130" s="18"/>
      <c r="K130" s="18"/>
      <c r="L130" s="19"/>
      <c r="M130" s="19"/>
      <c r="N130" s="19"/>
      <c r="O130" s="19"/>
    </row>
    <row r="131" spans="1:15" s="471" customFormat="1" ht="13.5">
      <c r="A131" s="294"/>
      <c r="B131" s="335"/>
      <c r="C131" s="361"/>
      <c r="D131" s="295"/>
      <c r="E131" s="3"/>
      <c r="F131" s="335"/>
      <c r="G131" s="5"/>
      <c r="H131" s="18"/>
      <c r="I131" s="18"/>
      <c r="J131" s="18"/>
      <c r="K131" s="18"/>
      <c r="L131" s="19"/>
      <c r="M131" s="19"/>
      <c r="N131" s="19"/>
      <c r="O131" s="19"/>
    </row>
    <row r="132" spans="1:15" s="519" customFormat="1" ht="90.75">
      <c r="A132" s="516" t="s">
        <v>17</v>
      </c>
      <c r="B132" s="517"/>
      <c r="C132" s="457" t="s">
        <v>412</v>
      </c>
      <c r="D132" s="517"/>
      <c r="E132" s="367"/>
      <c r="F132" s="517"/>
      <c r="G132" s="53"/>
      <c r="H132" s="25"/>
      <c r="I132" s="25"/>
      <c r="J132" s="25"/>
      <c r="K132" s="25"/>
      <c r="L132" s="25"/>
      <c r="M132" s="518"/>
      <c r="N132" s="518"/>
      <c r="O132" s="518"/>
    </row>
    <row r="133" spans="1:15" s="519" customFormat="1" ht="6.75" customHeight="1">
      <c r="A133" s="516"/>
      <c r="B133" s="517"/>
      <c r="C133" s="458"/>
      <c r="D133" s="517"/>
      <c r="E133" s="520"/>
      <c r="F133" s="517"/>
      <c r="G133" s="521"/>
      <c r="H133" s="25"/>
      <c r="I133" s="25"/>
      <c r="J133" s="25"/>
      <c r="K133" s="25"/>
      <c r="L133" s="25"/>
      <c r="M133" s="518"/>
      <c r="N133" s="518"/>
      <c r="O133" s="518"/>
    </row>
    <row r="134" spans="1:15" s="519" customFormat="1" ht="13.5">
      <c r="A134" s="516"/>
      <c r="B134" s="365" t="s">
        <v>317</v>
      </c>
      <c r="C134" s="366">
        <v>2</v>
      </c>
      <c r="D134" s="308" t="s">
        <v>13</v>
      </c>
      <c r="E134" s="249"/>
      <c r="F134" s="310" t="s">
        <v>14</v>
      </c>
      <c r="G134" s="251">
        <f>C134*E134</f>
        <v>0</v>
      </c>
      <c r="H134" s="25"/>
      <c r="I134" s="25"/>
      <c r="J134" s="25"/>
      <c r="K134" s="25"/>
      <c r="L134" s="25"/>
      <c r="M134" s="518"/>
      <c r="N134" s="518"/>
      <c r="O134" s="518"/>
    </row>
    <row r="135" spans="1:15" s="519" customFormat="1" ht="13.5">
      <c r="A135" s="305"/>
      <c r="B135" s="365"/>
      <c r="C135" s="366"/>
      <c r="D135" s="308"/>
      <c r="E135" s="249"/>
      <c r="F135" s="310"/>
      <c r="G135" s="251"/>
      <c r="H135" s="25"/>
      <c r="I135" s="25"/>
      <c r="J135" s="25"/>
      <c r="K135" s="25"/>
      <c r="L135" s="25"/>
      <c r="M135" s="518"/>
      <c r="N135" s="518"/>
      <c r="O135" s="518"/>
    </row>
    <row r="136" spans="1:15" s="495" customFormat="1" ht="13.5">
      <c r="A136" s="368"/>
      <c r="B136" s="369"/>
      <c r="C136" s="370"/>
      <c r="D136" s="371"/>
      <c r="E136" s="344"/>
      <c r="F136" s="369"/>
      <c r="G136" s="345"/>
      <c r="H136" s="257"/>
      <c r="I136" s="257"/>
      <c r="J136" s="257"/>
      <c r="K136" s="257"/>
      <c r="L136" s="494"/>
      <c r="M136" s="494"/>
      <c r="N136" s="494"/>
      <c r="O136" s="494"/>
    </row>
    <row r="137" spans="1:15" s="471" customFormat="1" ht="30">
      <c r="A137" s="372" t="s">
        <v>36</v>
      </c>
      <c r="B137" s="325"/>
      <c r="C137" s="373" t="s">
        <v>38</v>
      </c>
      <c r="D137" s="373"/>
      <c r="E137" s="374"/>
      <c r="F137" s="325" t="s">
        <v>14</v>
      </c>
      <c r="G137" s="363">
        <f>SUM(G113:G135)</f>
        <v>0</v>
      </c>
      <c r="H137" s="18"/>
      <c r="I137" s="18"/>
      <c r="J137" s="18"/>
      <c r="K137" s="18"/>
      <c r="L137" s="19"/>
      <c r="M137" s="19"/>
      <c r="N137" s="19"/>
      <c r="O137" s="19"/>
    </row>
    <row r="138" spans="1:15" s="471" customFormat="1" ht="13.5">
      <c r="A138" s="347"/>
      <c r="B138" s="375"/>
      <c r="C138" s="376"/>
      <c r="D138" s="376"/>
      <c r="E138" s="377"/>
      <c r="F138" s="375"/>
      <c r="G138" s="378"/>
      <c r="H138" s="18"/>
      <c r="I138" s="18"/>
      <c r="J138" s="18"/>
      <c r="K138" s="18"/>
      <c r="L138" s="19"/>
      <c r="M138" s="19"/>
      <c r="N138" s="19"/>
      <c r="O138" s="19"/>
    </row>
    <row r="139" spans="1:15" s="523" customFormat="1" ht="13.5">
      <c r="A139" s="305" t="s">
        <v>39</v>
      </c>
      <c r="B139" s="269"/>
      <c r="C139" s="270" t="s">
        <v>318</v>
      </c>
      <c r="D139" s="269"/>
      <c r="E139" s="269"/>
      <c r="F139" s="269"/>
      <c r="G139" s="5"/>
      <c r="H139" s="522"/>
      <c r="I139" s="522"/>
      <c r="J139" s="522"/>
      <c r="K139" s="522"/>
      <c r="L139" s="522"/>
      <c r="M139" s="522"/>
      <c r="N139" s="522"/>
      <c r="O139" s="522"/>
    </row>
    <row r="140" spans="1:14" s="526" customFormat="1" ht="57.75" customHeight="1">
      <c r="A140" s="59"/>
      <c r="B140" s="270"/>
      <c r="C140" s="55" t="s">
        <v>470</v>
      </c>
      <c r="D140" s="270"/>
      <c r="E140" s="3"/>
      <c r="F140" s="269"/>
      <c r="G140" s="5"/>
      <c r="H140" s="524"/>
      <c r="I140" s="524"/>
      <c r="J140" s="524"/>
      <c r="K140" s="525"/>
      <c r="L140" s="525"/>
      <c r="M140" s="525"/>
      <c r="N140" s="525"/>
    </row>
    <row r="141" spans="1:15" s="471" customFormat="1" ht="13.5">
      <c r="A141" s="305"/>
      <c r="B141" s="269"/>
      <c r="C141" s="379"/>
      <c r="D141" s="270"/>
      <c r="E141" s="3"/>
      <c r="F141" s="269"/>
      <c r="G141" s="5"/>
      <c r="H141" s="18"/>
      <c r="I141" s="18"/>
      <c r="J141" s="18"/>
      <c r="K141" s="18"/>
      <c r="L141" s="19"/>
      <c r="M141" s="19"/>
      <c r="N141" s="19"/>
      <c r="O141" s="19"/>
    </row>
    <row r="142" spans="1:15" s="49" customFormat="1" ht="45">
      <c r="A142" s="294" t="s">
        <v>11</v>
      </c>
      <c r="B142" s="269"/>
      <c r="C142" s="513" t="s">
        <v>499</v>
      </c>
      <c r="D142" s="270"/>
      <c r="E142" s="3"/>
      <c r="F142" s="269"/>
      <c r="G142" s="5"/>
      <c r="H142" s="25"/>
      <c r="I142" s="25"/>
      <c r="J142" s="25"/>
      <c r="K142" s="25"/>
      <c r="L142" s="48"/>
      <c r="M142" s="48"/>
      <c r="N142" s="48"/>
      <c r="O142" s="48"/>
    </row>
    <row r="143" spans="1:15" s="519" customFormat="1" ht="397.5" customHeight="1">
      <c r="A143" s="294"/>
      <c r="B143" s="269"/>
      <c r="C143" s="513" t="s">
        <v>431</v>
      </c>
      <c r="D143" s="270"/>
      <c r="E143" s="3"/>
      <c r="F143" s="269"/>
      <c r="G143" s="5"/>
      <c r="H143" s="25"/>
      <c r="I143" s="25"/>
      <c r="J143" s="25"/>
      <c r="K143" s="25"/>
      <c r="L143" s="25"/>
      <c r="M143" s="518"/>
      <c r="N143" s="518"/>
      <c r="O143" s="518"/>
    </row>
    <row r="144" spans="1:15" s="519" customFormat="1" ht="67.5" customHeight="1">
      <c r="A144" s="294"/>
      <c r="B144" s="269"/>
      <c r="C144" s="513" t="s">
        <v>432</v>
      </c>
      <c r="D144" s="270"/>
      <c r="E144" s="3"/>
      <c r="F144" s="269"/>
      <c r="G144" s="5"/>
      <c r="H144" s="25"/>
      <c r="I144" s="25"/>
      <c r="J144" s="25"/>
      <c r="K144" s="25"/>
      <c r="L144" s="25"/>
      <c r="M144" s="518"/>
      <c r="N144" s="518"/>
      <c r="O144" s="518"/>
    </row>
    <row r="145" spans="1:15" s="49" customFormat="1" ht="180">
      <c r="A145" s="305"/>
      <c r="B145" s="269"/>
      <c r="C145" s="527" t="s">
        <v>656</v>
      </c>
      <c r="D145" s="270"/>
      <c r="E145" s="3"/>
      <c r="F145" s="269"/>
      <c r="G145" s="5"/>
      <c r="H145" s="25"/>
      <c r="I145" s="25"/>
      <c r="J145" s="25"/>
      <c r="K145" s="25"/>
      <c r="L145" s="48"/>
      <c r="M145" s="48"/>
      <c r="N145" s="48"/>
      <c r="O145" s="48"/>
    </row>
    <row r="146" spans="1:15" s="519" customFormat="1" ht="30">
      <c r="A146" s="305"/>
      <c r="B146" s="269"/>
      <c r="C146" s="528" t="s">
        <v>379</v>
      </c>
      <c r="D146" s="270"/>
      <c r="E146" s="3"/>
      <c r="F146" s="269"/>
      <c r="G146" s="5"/>
      <c r="H146" s="25"/>
      <c r="I146" s="25"/>
      <c r="J146" s="25"/>
      <c r="K146" s="25"/>
      <c r="L146" s="25"/>
      <c r="M146" s="518"/>
      <c r="N146" s="518"/>
      <c r="O146" s="518"/>
    </row>
    <row r="147" spans="1:15" s="519" customFormat="1" ht="13.5">
      <c r="A147" s="305"/>
      <c r="B147" s="269"/>
      <c r="C147" s="529"/>
      <c r="D147" s="270"/>
      <c r="E147" s="3"/>
      <c r="F147" s="269"/>
      <c r="G147" s="5"/>
      <c r="H147" s="25"/>
      <c r="I147" s="25"/>
      <c r="J147" s="25"/>
      <c r="K147" s="25"/>
      <c r="L147" s="25"/>
      <c r="M147" s="518"/>
      <c r="N147" s="518"/>
      <c r="O147" s="518"/>
    </row>
    <row r="148" spans="1:15" s="471" customFormat="1" ht="15">
      <c r="A148" s="305"/>
      <c r="B148" s="258"/>
      <c r="C148" s="14" t="s">
        <v>500</v>
      </c>
      <c r="D148" s="34"/>
      <c r="E148" s="35"/>
      <c r="F148" s="33"/>
      <c r="G148" s="36"/>
      <c r="H148" s="18"/>
      <c r="I148" s="18"/>
      <c r="J148" s="18"/>
      <c r="K148" s="18"/>
      <c r="L148" s="19"/>
      <c r="M148" s="19"/>
      <c r="N148" s="19"/>
      <c r="O148" s="19"/>
    </row>
    <row r="149" spans="1:7" s="437" customFormat="1" ht="15">
      <c r="A149" s="305"/>
      <c r="B149" s="258"/>
      <c r="C149" s="443" t="s">
        <v>657</v>
      </c>
      <c r="D149" s="34"/>
      <c r="E149" s="35"/>
      <c r="F149" s="33"/>
      <c r="G149" s="36"/>
    </row>
    <row r="150" spans="1:15" s="471" customFormat="1" ht="13.5">
      <c r="A150" s="255"/>
      <c r="B150" s="307" t="s">
        <v>12</v>
      </c>
      <c r="C150" s="352">
        <v>222</v>
      </c>
      <c r="D150" s="308" t="s">
        <v>13</v>
      </c>
      <c r="E150" s="309"/>
      <c r="F150" s="310" t="s">
        <v>14</v>
      </c>
      <c r="G150" s="311">
        <f>C150*E150</f>
        <v>0</v>
      </c>
      <c r="H150" s="18"/>
      <c r="I150" s="18"/>
      <c r="J150" s="18"/>
      <c r="K150" s="18"/>
      <c r="L150" s="19"/>
      <c r="M150" s="19"/>
      <c r="N150" s="19"/>
      <c r="O150" s="19"/>
    </row>
    <row r="151" spans="1:40" s="533" customFormat="1" ht="8.25" customHeight="1">
      <c r="A151" s="305"/>
      <c r="B151" s="269"/>
      <c r="C151" s="448"/>
      <c r="D151" s="270"/>
      <c r="E151" s="3"/>
      <c r="F151" s="269"/>
      <c r="G151" s="5"/>
      <c r="H151" s="530"/>
      <c r="I151" s="530"/>
      <c r="J151" s="530"/>
      <c r="K151" s="530"/>
      <c r="L151" s="530"/>
      <c r="M151" s="531"/>
      <c r="N151" s="531"/>
      <c r="O151" s="531"/>
      <c r="P151" s="532"/>
      <c r="Q151" s="532"/>
      <c r="R151" s="532"/>
      <c r="S151" s="532"/>
      <c r="T151" s="532"/>
      <c r="U151" s="532"/>
      <c r="V151" s="532"/>
      <c r="W151" s="532"/>
      <c r="X151" s="532"/>
      <c r="Y151" s="532"/>
      <c r="Z151" s="532"/>
      <c r="AA151" s="532"/>
      <c r="AB151" s="532"/>
      <c r="AC151" s="532"/>
      <c r="AD151" s="532"/>
      <c r="AE151" s="532"/>
      <c r="AF151" s="532"/>
      <c r="AG151" s="532"/>
      <c r="AH151" s="532"/>
      <c r="AI151" s="532"/>
      <c r="AJ151" s="532"/>
      <c r="AK151" s="532"/>
      <c r="AL151" s="532"/>
      <c r="AM151" s="532"/>
      <c r="AN151" s="532"/>
    </row>
    <row r="152" spans="1:15" s="471" customFormat="1" ht="15">
      <c r="A152" s="305"/>
      <c r="B152" s="258"/>
      <c r="C152" s="14" t="s">
        <v>658</v>
      </c>
      <c r="D152" s="34"/>
      <c r="E152" s="35"/>
      <c r="F152" s="33"/>
      <c r="G152" s="36"/>
      <c r="H152" s="18"/>
      <c r="I152" s="18"/>
      <c r="J152" s="18"/>
      <c r="K152" s="18"/>
      <c r="L152" s="19"/>
      <c r="M152" s="19"/>
      <c r="N152" s="19"/>
      <c r="O152" s="19"/>
    </row>
    <row r="153" spans="1:7" s="437" customFormat="1" ht="15">
      <c r="A153" s="305"/>
      <c r="B153" s="258"/>
      <c r="C153" s="443" t="s">
        <v>659</v>
      </c>
      <c r="D153" s="34"/>
      <c r="E153" s="35"/>
      <c r="F153" s="33"/>
      <c r="G153" s="36"/>
    </row>
    <row r="154" spans="1:15" s="471" customFormat="1" ht="13.5">
      <c r="A154" s="255"/>
      <c r="B154" s="307" t="s">
        <v>12</v>
      </c>
      <c r="C154" s="352">
        <v>6</v>
      </c>
      <c r="D154" s="308" t="s">
        <v>13</v>
      </c>
      <c r="E154" s="309"/>
      <c r="F154" s="310" t="s">
        <v>14</v>
      </c>
      <c r="G154" s="311">
        <f>C154*E154</f>
        <v>0</v>
      </c>
      <c r="H154" s="18"/>
      <c r="I154" s="18"/>
      <c r="J154" s="18"/>
      <c r="K154" s="18"/>
      <c r="L154" s="19"/>
      <c r="M154" s="19"/>
      <c r="N154" s="19"/>
      <c r="O154" s="19"/>
    </row>
    <row r="155" spans="1:40" s="533" customFormat="1" ht="13.5">
      <c r="A155" s="305"/>
      <c r="B155" s="269"/>
      <c r="C155" s="448"/>
      <c r="D155" s="270"/>
      <c r="E155" s="3"/>
      <c r="F155" s="269"/>
      <c r="G155" s="5"/>
      <c r="H155" s="530"/>
      <c r="I155" s="530"/>
      <c r="J155" s="530"/>
      <c r="K155" s="530"/>
      <c r="L155" s="530"/>
      <c r="M155" s="531"/>
      <c r="N155" s="531"/>
      <c r="O155" s="531"/>
      <c r="P155" s="532"/>
      <c r="Q155" s="532"/>
      <c r="R155" s="532"/>
      <c r="S155" s="532"/>
      <c r="T155" s="532"/>
      <c r="U155" s="532"/>
      <c r="V155" s="532"/>
      <c r="W155" s="532"/>
      <c r="X155" s="532"/>
      <c r="Y155" s="532"/>
      <c r="Z155" s="532"/>
      <c r="AA155" s="532"/>
      <c r="AB155" s="532"/>
      <c r="AC155" s="532"/>
      <c r="AD155" s="532"/>
      <c r="AE155" s="532"/>
      <c r="AF155" s="532"/>
      <c r="AG155" s="532"/>
      <c r="AH155" s="532"/>
      <c r="AI155" s="532"/>
      <c r="AJ155" s="532"/>
      <c r="AK155" s="532"/>
      <c r="AL155" s="532"/>
      <c r="AM155" s="532"/>
      <c r="AN155" s="532"/>
    </row>
    <row r="156" spans="1:40" s="54" customFormat="1" ht="13.5">
      <c r="A156" s="380"/>
      <c r="B156" s="385"/>
      <c r="C156" s="449" t="s">
        <v>90</v>
      </c>
      <c r="D156" s="51"/>
      <c r="E156" s="367"/>
      <c r="F156" s="51"/>
      <c r="G156" s="52"/>
      <c r="H156" s="27"/>
      <c r="I156" s="27"/>
      <c r="J156" s="27"/>
      <c r="K156" s="27"/>
      <c r="L156" s="27"/>
      <c r="M156" s="534"/>
      <c r="N156" s="534"/>
      <c r="O156" s="534"/>
      <c r="P156" s="535"/>
      <c r="Q156" s="535"/>
      <c r="R156" s="535"/>
      <c r="S156" s="535"/>
      <c r="T156" s="535"/>
      <c r="U156" s="535"/>
      <c r="V156" s="535"/>
      <c r="W156" s="535"/>
      <c r="X156" s="535"/>
      <c r="Y156" s="535"/>
      <c r="Z156" s="535"/>
      <c r="AA156" s="535"/>
      <c r="AB156" s="535"/>
      <c r="AC156" s="535"/>
      <c r="AD156" s="535"/>
      <c r="AE156" s="535"/>
      <c r="AF156" s="535"/>
      <c r="AG156" s="535"/>
      <c r="AH156" s="535"/>
      <c r="AI156" s="535"/>
      <c r="AJ156" s="535"/>
      <c r="AK156" s="535"/>
      <c r="AL156" s="535"/>
      <c r="AM156" s="535"/>
      <c r="AN156" s="535"/>
    </row>
    <row r="157" spans="1:40" s="54" customFormat="1" ht="13.5">
      <c r="A157" s="380"/>
      <c r="B157" s="385"/>
      <c r="C157" s="395" t="s">
        <v>91</v>
      </c>
      <c r="D157" s="51"/>
      <c r="E157" s="367"/>
      <c r="F157" s="51"/>
      <c r="G157" s="52"/>
      <c r="H157" s="27"/>
      <c r="I157" s="27"/>
      <c r="J157" s="27"/>
      <c r="K157" s="27"/>
      <c r="L157" s="27"/>
      <c r="M157" s="534"/>
      <c r="N157" s="534"/>
      <c r="O157" s="534"/>
      <c r="P157" s="535"/>
      <c r="Q157" s="535"/>
      <c r="R157" s="535"/>
      <c r="S157" s="535"/>
      <c r="T157" s="535"/>
      <c r="U157" s="535"/>
      <c r="V157" s="535"/>
      <c r="W157" s="535"/>
      <c r="X157" s="535"/>
      <c r="Y157" s="535"/>
      <c r="Z157" s="535"/>
      <c r="AA157" s="535"/>
      <c r="AB157" s="535"/>
      <c r="AC157" s="535"/>
      <c r="AD157" s="535"/>
      <c r="AE157" s="535"/>
      <c r="AF157" s="535"/>
      <c r="AG157" s="535"/>
      <c r="AH157" s="535"/>
      <c r="AI157" s="535"/>
      <c r="AJ157" s="535"/>
      <c r="AK157" s="535"/>
      <c r="AL157" s="535"/>
      <c r="AM157" s="535"/>
      <c r="AN157" s="535"/>
    </row>
    <row r="158" spans="1:15" s="526" customFormat="1" ht="13.5">
      <c r="A158" s="380"/>
      <c r="B158" s="385"/>
      <c r="C158" s="395" t="s">
        <v>92</v>
      </c>
      <c r="D158" s="51"/>
      <c r="E158" s="367"/>
      <c r="F158" s="51"/>
      <c r="G158" s="52"/>
      <c r="H158" s="524"/>
      <c r="I158" s="524"/>
      <c r="J158" s="524"/>
      <c r="K158" s="524"/>
      <c r="L158" s="525"/>
      <c r="M158" s="525"/>
      <c r="N158" s="525"/>
      <c r="O158" s="525"/>
    </row>
    <row r="159" spans="1:15" s="49" customFormat="1" ht="13.5">
      <c r="A159" s="380"/>
      <c r="B159" s="385"/>
      <c r="C159" s="395" t="s">
        <v>93</v>
      </c>
      <c r="D159" s="51"/>
      <c r="E159" s="367"/>
      <c r="F159" s="51"/>
      <c r="G159" s="52"/>
      <c r="H159" s="25"/>
      <c r="I159" s="25"/>
      <c r="J159" s="25"/>
      <c r="K159" s="25"/>
      <c r="L159" s="48"/>
      <c r="M159" s="48"/>
      <c r="N159" s="48"/>
      <c r="O159" s="48"/>
    </row>
    <row r="160" spans="1:100" s="49" customFormat="1" ht="13.5">
      <c r="A160" s="380"/>
      <c r="B160" s="385"/>
      <c r="C160" s="436"/>
      <c r="D160" s="51"/>
      <c r="E160" s="367"/>
      <c r="F160" s="51"/>
      <c r="G160" s="52"/>
      <c r="H160" s="25"/>
      <c r="I160" s="25"/>
      <c r="J160" s="25"/>
      <c r="K160" s="25"/>
      <c r="L160" s="25"/>
      <c r="M160" s="25"/>
      <c r="N160" s="25"/>
      <c r="O160" s="25"/>
      <c r="P160" s="500"/>
      <c r="Q160" s="500"/>
      <c r="R160" s="500"/>
      <c r="S160" s="500"/>
      <c r="T160" s="500"/>
      <c r="U160" s="500"/>
      <c r="V160" s="500"/>
      <c r="W160" s="500"/>
      <c r="X160" s="500"/>
      <c r="Y160" s="500"/>
      <c r="Z160" s="500"/>
      <c r="AA160" s="500"/>
      <c r="AB160" s="500"/>
      <c r="AC160" s="500"/>
      <c r="AD160" s="500"/>
      <c r="AE160" s="500"/>
      <c r="AF160" s="500"/>
      <c r="AG160" s="500"/>
      <c r="AH160" s="500"/>
      <c r="AI160" s="500"/>
      <c r="AJ160" s="500"/>
      <c r="AK160" s="500"/>
      <c r="AL160" s="500"/>
      <c r="AM160" s="500"/>
      <c r="AN160" s="500"/>
      <c r="AO160" s="500"/>
      <c r="AP160" s="500"/>
      <c r="AQ160" s="500"/>
      <c r="AR160" s="500"/>
      <c r="AS160" s="500"/>
      <c r="AT160" s="500"/>
      <c r="AU160" s="500"/>
      <c r="AV160" s="500"/>
      <c r="AW160" s="500"/>
      <c r="AX160" s="500"/>
      <c r="AY160" s="500"/>
      <c r="AZ160" s="500"/>
      <c r="BA160" s="500"/>
      <c r="BB160" s="500"/>
      <c r="BC160" s="500"/>
      <c r="BD160" s="500"/>
      <c r="BE160" s="500"/>
      <c r="BF160" s="500"/>
      <c r="BG160" s="500"/>
      <c r="BH160" s="500"/>
      <c r="BI160" s="500"/>
      <c r="BJ160" s="500"/>
      <c r="BK160" s="500"/>
      <c r="BL160" s="500"/>
      <c r="BM160" s="500"/>
      <c r="BN160" s="500"/>
      <c r="BO160" s="500"/>
      <c r="BP160" s="500"/>
      <c r="BQ160" s="500"/>
      <c r="BR160" s="500"/>
      <c r="BS160" s="500"/>
      <c r="BT160" s="500"/>
      <c r="BU160" s="500"/>
      <c r="BV160" s="500"/>
      <c r="BW160" s="500"/>
      <c r="BX160" s="500"/>
      <c r="BY160" s="500"/>
      <c r="BZ160" s="500"/>
      <c r="CA160" s="500"/>
      <c r="CB160" s="500"/>
      <c r="CC160" s="500"/>
      <c r="CD160" s="500"/>
      <c r="CE160" s="500"/>
      <c r="CF160" s="500"/>
      <c r="CG160" s="500"/>
      <c r="CH160" s="500"/>
      <c r="CI160" s="500"/>
      <c r="CJ160" s="500"/>
      <c r="CK160" s="500"/>
      <c r="CL160" s="500"/>
      <c r="CM160" s="500"/>
      <c r="CN160" s="500"/>
      <c r="CO160" s="500"/>
      <c r="CP160" s="500"/>
      <c r="CQ160" s="500"/>
      <c r="CR160" s="500"/>
      <c r="CS160" s="500"/>
      <c r="CT160" s="500"/>
      <c r="CU160" s="500"/>
      <c r="CV160" s="500"/>
    </row>
    <row r="161" spans="1:15" s="437" customFormat="1" ht="13.5">
      <c r="A161" s="255"/>
      <c r="B161" s="306"/>
      <c r="C161" s="536"/>
      <c r="D161" s="34"/>
      <c r="E161" s="35"/>
      <c r="F161" s="33"/>
      <c r="G161" s="36"/>
      <c r="H161" s="257"/>
      <c r="I161" s="257"/>
      <c r="J161" s="257"/>
      <c r="K161" s="257"/>
      <c r="L161" s="257"/>
      <c r="M161" s="257"/>
      <c r="N161" s="257"/>
      <c r="O161" s="257"/>
    </row>
    <row r="162" spans="1:15" s="437" customFormat="1" ht="313.5">
      <c r="A162" s="294" t="s">
        <v>15</v>
      </c>
      <c r="B162" s="269"/>
      <c r="C162" s="362" t="s">
        <v>339</v>
      </c>
      <c r="D162" s="270"/>
      <c r="E162" s="3"/>
      <c r="F162" s="269"/>
      <c r="G162" s="5"/>
      <c r="H162" s="257"/>
      <c r="I162" s="257"/>
      <c r="J162" s="257"/>
      <c r="K162" s="257"/>
      <c r="L162" s="257"/>
      <c r="M162" s="257"/>
      <c r="N162" s="257"/>
      <c r="O162" s="257"/>
    </row>
    <row r="163" spans="1:15" s="437" customFormat="1" ht="6.75" customHeight="1">
      <c r="A163" s="294"/>
      <c r="B163" s="269"/>
      <c r="C163" s="362"/>
      <c r="D163" s="270"/>
      <c r="E163" s="3"/>
      <c r="F163" s="269"/>
      <c r="G163" s="5"/>
      <c r="H163" s="257"/>
      <c r="I163" s="257"/>
      <c r="J163" s="257"/>
      <c r="K163" s="257"/>
      <c r="L163" s="257"/>
      <c r="M163" s="257"/>
      <c r="N163" s="257"/>
      <c r="O163" s="257"/>
    </row>
    <row r="164" spans="1:15" s="49" customFormat="1" ht="13.5">
      <c r="A164" s="380"/>
      <c r="B164" s="29"/>
      <c r="C164" s="537" t="s">
        <v>501</v>
      </c>
      <c r="D164" s="51"/>
      <c r="E164" s="367"/>
      <c r="F164" s="51"/>
      <c r="G164" s="52"/>
      <c r="H164" s="25"/>
      <c r="I164" s="25"/>
      <c r="J164" s="25"/>
      <c r="K164" s="25"/>
      <c r="L164" s="48"/>
      <c r="M164" s="48"/>
      <c r="N164" s="48"/>
      <c r="O164" s="48"/>
    </row>
    <row r="165" spans="1:100" s="49" customFormat="1" ht="13.5">
      <c r="A165" s="255"/>
      <c r="B165" s="307" t="s">
        <v>23</v>
      </c>
      <c r="C165" s="352">
        <v>1</v>
      </c>
      <c r="D165" s="308" t="s">
        <v>13</v>
      </c>
      <c r="E165" s="309"/>
      <c r="F165" s="310" t="s">
        <v>14</v>
      </c>
      <c r="G165" s="311">
        <f>C165*E165</f>
        <v>0</v>
      </c>
      <c r="H165" s="25"/>
      <c r="I165" s="25"/>
      <c r="J165" s="25"/>
      <c r="K165" s="25"/>
      <c r="L165" s="25"/>
      <c r="M165" s="25"/>
      <c r="N165" s="25"/>
      <c r="O165" s="25"/>
      <c r="P165" s="500"/>
      <c r="Q165" s="500"/>
      <c r="R165" s="500"/>
      <c r="S165" s="500"/>
      <c r="T165" s="500"/>
      <c r="U165" s="500"/>
      <c r="V165" s="500"/>
      <c r="W165" s="500"/>
      <c r="X165" s="500"/>
      <c r="Y165" s="500"/>
      <c r="Z165" s="500"/>
      <c r="AA165" s="500"/>
      <c r="AB165" s="500"/>
      <c r="AC165" s="500"/>
      <c r="AD165" s="500"/>
      <c r="AE165" s="500"/>
      <c r="AF165" s="500"/>
      <c r="AG165" s="500"/>
      <c r="AH165" s="500"/>
      <c r="AI165" s="500"/>
      <c r="AJ165" s="500"/>
      <c r="AK165" s="500"/>
      <c r="AL165" s="500"/>
      <c r="AM165" s="500"/>
      <c r="AN165" s="500"/>
      <c r="AO165" s="500"/>
      <c r="AP165" s="500"/>
      <c r="AQ165" s="500"/>
      <c r="AR165" s="500"/>
      <c r="AS165" s="500"/>
      <c r="AT165" s="500"/>
      <c r="AU165" s="500"/>
      <c r="AV165" s="500"/>
      <c r="AW165" s="500"/>
      <c r="AX165" s="500"/>
      <c r="AY165" s="500"/>
      <c r="AZ165" s="500"/>
      <c r="BA165" s="500"/>
      <c r="BB165" s="500"/>
      <c r="BC165" s="500"/>
      <c r="BD165" s="500"/>
      <c r="BE165" s="500"/>
      <c r="BF165" s="500"/>
      <c r="BG165" s="500"/>
      <c r="BH165" s="500"/>
      <c r="BI165" s="500"/>
      <c r="BJ165" s="500"/>
      <c r="BK165" s="500"/>
      <c r="BL165" s="500"/>
      <c r="BM165" s="500"/>
      <c r="BN165" s="500"/>
      <c r="BO165" s="500"/>
      <c r="BP165" s="500"/>
      <c r="BQ165" s="500"/>
      <c r="BR165" s="500"/>
      <c r="BS165" s="500"/>
      <c r="BT165" s="500"/>
      <c r="BU165" s="500"/>
      <c r="BV165" s="500"/>
      <c r="BW165" s="500"/>
      <c r="BX165" s="500"/>
      <c r="BY165" s="500"/>
      <c r="BZ165" s="500"/>
      <c r="CA165" s="500"/>
      <c r="CB165" s="500"/>
      <c r="CC165" s="500"/>
      <c r="CD165" s="500"/>
      <c r="CE165" s="500"/>
      <c r="CF165" s="500"/>
      <c r="CG165" s="500"/>
      <c r="CH165" s="500"/>
      <c r="CI165" s="500"/>
      <c r="CJ165" s="500"/>
      <c r="CK165" s="500"/>
      <c r="CL165" s="500"/>
      <c r="CM165" s="500"/>
      <c r="CN165" s="500"/>
      <c r="CO165" s="500"/>
      <c r="CP165" s="500"/>
      <c r="CQ165" s="500"/>
      <c r="CR165" s="500"/>
      <c r="CS165" s="500"/>
      <c r="CT165" s="500"/>
      <c r="CU165" s="500"/>
      <c r="CV165" s="500"/>
    </row>
    <row r="166" spans="1:100" s="49" customFormat="1" ht="13.5">
      <c r="A166" s="305"/>
      <c r="B166" s="381"/>
      <c r="C166" s="256"/>
      <c r="D166" s="382"/>
      <c r="E166" s="383"/>
      <c r="F166" s="273"/>
      <c r="G166" s="384"/>
      <c r="H166" s="25"/>
      <c r="I166" s="25"/>
      <c r="J166" s="25"/>
      <c r="K166" s="25"/>
      <c r="L166" s="25"/>
      <c r="M166" s="25"/>
      <c r="N166" s="25"/>
      <c r="O166" s="25"/>
      <c r="P166" s="500"/>
      <c r="Q166" s="500"/>
      <c r="R166" s="500"/>
      <c r="S166" s="500"/>
      <c r="T166" s="500"/>
      <c r="U166" s="500"/>
      <c r="V166" s="500"/>
      <c r="W166" s="500"/>
      <c r="X166" s="500"/>
      <c r="Y166" s="500"/>
      <c r="Z166" s="500"/>
      <c r="AA166" s="500"/>
      <c r="AB166" s="500"/>
      <c r="AC166" s="500"/>
      <c r="AD166" s="500"/>
      <c r="AE166" s="500"/>
      <c r="AF166" s="500"/>
      <c r="AG166" s="500"/>
      <c r="AH166" s="500"/>
      <c r="AI166" s="500"/>
      <c r="AJ166" s="500"/>
      <c r="AK166" s="500"/>
      <c r="AL166" s="500"/>
      <c r="AM166" s="500"/>
      <c r="AN166" s="500"/>
      <c r="AO166" s="500"/>
      <c r="AP166" s="500"/>
      <c r="AQ166" s="500"/>
      <c r="AR166" s="500"/>
      <c r="AS166" s="500"/>
      <c r="AT166" s="500"/>
      <c r="AU166" s="500"/>
      <c r="AV166" s="500"/>
      <c r="AW166" s="500"/>
      <c r="AX166" s="500"/>
      <c r="AY166" s="500"/>
      <c r="AZ166" s="500"/>
      <c r="BA166" s="500"/>
      <c r="BB166" s="500"/>
      <c r="BC166" s="500"/>
      <c r="BD166" s="500"/>
      <c r="BE166" s="500"/>
      <c r="BF166" s="500"/>
      <c r="BG166" s="500"/>
      <c r="BH166" s="500"/>
      <c r="BI166" s="500"/>
      <c r="BJ166" s="500"/>
      <c r="BK166" s="500"/>
      <c r="BL166" s="500"/>
      <c r="BM166" s="500"/>
      <c r="BN166" s="500"/>
      <c r="BO166" s="500"/>
      <c r="BP166" s="500"/>
      <c r="BQ166" s="500"/>
      <c r="BR166" s="500"/>
      <c r="BS166" s="500"/>
      <c r="BT166" s="500"/>
      <c r="BU166" s="500"/>
      <c r="BV166" s="500"/>
      <c r="BW166" s="500"/>
      <c r="BX166" s="500"/>
      <c r="BY166" s="500"/>
      <c r="BZ166" s="500"/>
      <c r="CA166" s="500"/>
      <c r="CB166" s="500"/>
      <c r="CC166" s="500"/>
      <c r="CD166" s="500"/>
      <c r="CE166" s="500"/>
      <c r="CF166" s="500"/>
      <c r="CG166" s="500"/>
      <c r="CH166" s="500"/>
      <c r="CI166" s="500"/>
      <c r="CJ166" s="500"/>
      <c r="CK166" s="500"/>
      <c r="CL166" s="500"/>
      <c r="CM166" s="500"/>
      <c r="CN166" s="500"/>
      <c r="CO166" s="500"/>
      <c r="CP166" s="500"/>
      <c r="CQ166" s="500"/>
      <c r="CR166" s="500"/>
      <c r="CS166" s="500"/>
      <c r="CT166" s="500"/>
      <c r="CU166" s="500"/>
      <c r="CV166" s="500"/>
    </row>
    <row r="167" spans="1:7" s="6" customFormat="1" ht="13.5">
      <c r="A167" s="380"/>
      <c r="B167" s="29"/>
      <c r="C167" s="537" t="s">
        <v>502</v>
      </c>
      <c r="D167" s="51"/>
      <c r="E167" s="367"/>
      <c r="F167" s="51"/>
      <c r="G167" s="52"/>
    </row>
    <row r="168" spans="1:7" s="6" customFormat="1" ht="13.5">
      <c r="A168" s="255"/>
      <c r="B168" s="307" t="s">
        <v>23</v>
      </c>
      <c r="C168" s="352">
        <v>1</v>
      </c>
      <c r="D168" s="308" t="s">
        <v>13</v>
      </c>
      <c r="E168" s="309"/>
      <c r="F168" s="310" t="s">
        <v>14</v>
      </c>
      <c r="G168" s="311">
        <f>C168*E168</f>
        <v>0</v>
      </c>
    </row>
    <row r="169" spans="1:7" s="6" customFormat="1" ht="13.5">
      <c r="A169" s="380"/>
      <c r="B169" s="385"/>
      <c r="C169" s="14"/>
      <c r="D169" s="51"/>
      <c r="E169" s="367"/>
      <c r="F169" s="51"/>
      <c r="G169" s="52"/>
    </row>
    <row r="170" spans="1:7" s="538" customFormat="1" ht="13.5">
      <c r="A170" s="380"/>
      <c r="B170" s="29"/>
      <c r="C170" s="537" t="s">
        <v>503</v>
      </c>
      <c r="D170" s="51"/>
      <c r="E170" s="367"/>
      <c r="F170" s="51"/>
      <c r="G170" s="52"/>
    </row>
    <row r="171" spans="1:15" s="49" customFormat="1" ht="13.5">
      <c r="A171" s="255"/>
      <c r="B171" s="307" t="s">
        <v>23</v>
      </c>
      <c r="C171" s="352">
        <v>4</v>
      </c>
      <c r="D171" s="308" t="s">
        <v>13</v>
      </c>
      <c r="E171" s="309"/>
      <c r="F171" s="310" t="s">
        <v>14</v>
      </c>
      <c r="G171" s="311">
        <f>C171*E171</f>
        <v>0</v>
      </c>
      <c r="H171" s="25"/>
      <c r="I171" s="25"/>
      <c r="J171" s="25"/>
      <c r="K171" s="25"/>
      <c r="L171" s="48"/>
      <c r="M171" s="48"/>
      <c r="N171" s="48"/>
      <c r="O171" s="48"/>
    </row>
    <row r="172" spans="1:15" s="471" customFormat="1" ht="13.5">
      <c r="A172" s="380"/>
      <c r="B172" s="385"/>
      <c r="C172" s="14"/>
      <c r="D172" s="51"/>
      <c r="E172" s="367"/>
      <c r="F172" s="51"/>
      <c r="G172" s="52"/>
      <c r="H172" s="18"/>
      <c r="I172" s="18"/>
      <c r="J172" s="18"/>
      <c r="K172" s="18"/>
      <c r="L172" s="19"/>
      <c r="M172" s="19"/>
      <c r="N172" s="19"/>
      <c r="O172" s="19"/>
    </row>
    <row r="173" spans="1:15" s="471" customFormat="1" ht="13.5">
      <c r="A173" s="380"/>
      <c r="B173" s="29"/>
      <c r="C173" s="537" t="s">
        <v>504</v>
      </c>
      <c r="D173" s="51"/>
      <c r="E173" s="367"/>
      <c r="F173" s="51"/>
      <c r="G173" s="52"/>
      <c r="H173" s="18"/>
      <c r="I173" s="18"/>
      <c r="J173" s="18"/>
      <c r="K173" s="18"/>
      <c r="L173" s="19"/>
      <c r="M173" s="19"/>
      <c r="N173" s="19"/>
      <c r="O173" s="19"/>
    </row>
    <row r="174" spans="1:15" s="471" customFormat="1" ht="13.5">
      <c r="A174" s="380"/>
      <c r="B174" s="307" t="s">
        <v>23</v>
      </c>
      <c r="C174" s="352">
        <v>1</v>
      </c>
      <c r="D174" s="308" t="s">
        <v>13</v>
      </c>
      <c r="E174" s="309"/>
      <c r="F174" s="310" t="s">
        <v>14</v>
      </c>
      <c r="G174" s="311">
        <f>C174*E174</f>
        <v>0</v>
      </c>
      <c r="H174" s="18"/>
      <c r="I174" s="18"/>
      <c r="J174" s="18"/>
      <c r="K174" s="18"/>
      <c r="L174" s="19"/>
      <c r="M174" s="19"/>
      <c r="N174" s="19"/>
      <c r="O174" s="19"/>
    </row>
    <row r="175" spans="1:15" s="471" customFormat="1" ht="13.5">
      <c r="A175" s="380"/>
      <c r="B175" s="385"/>
      <c r="C175" s="14"/>
      <c r="D175" s="51"/>
      <c r="E175" s="367"/>
      <c r="F175" s="51"/>
      <c r="G175" s="52"/>
      <c r="H175" s="18"/>
      <c r="I175" s="18"/>
      <c r="J175" s="18"/>
      <c r="K175" s="18"/>
      <c r="L175" s="19"/>
      <c r="M175" s="19"/>
      <c r="N175" s="19"/>
      <c r="O175" s="19"/>
    </row>
    <row r="176" spans="1:15" s="471" customFormat="1" ht="13.5">
      <c r="A176" s="380"/>
      <c r="B176" s="29"/>
      <c r="C176" s="537" t="s">
        <v>505</v>
      </c>
      <c r="D176" s="51"/>
      <c r="E176" s="367"/>
      <c r="F176" s="51"/>
      <c r="G176" s="52"/>
      <c r="H176" s="18"/>
      <c r="I176" s="18"/>
      <c r="J176" s="18"/>
      <c r="K176" s="18"/>
      <c r="L176" s="19"/>
      <c r="M176" s="19"/>
      <c r="N176" s="19"/>
      <c r="O176" s="19"/>
    </row>
    <row r="177" spans="1:15" s="54" customFormat="1" ht="13.5">
      <c r="A177" s="255"/>
      <c r="B177" s="307" t="s">
        <v>23</v>
      </c>
      <c r="C177" s="352">
        <v>2</v>
      </c>
      <c r="D177" s="308" t="s">
        <v>13</v>
      </c>
      <c r="E177" s="309"/>
      <c r="F177" s="310" t="s">
        <v>14</v>
      </c>
      <c r="G177" s="311">
        <f>C177*E177</f>
        <v>0</v>
      </c>
      <c r="H177" s="27"/>
      <c r="I177" s="27"/>
      <c r="J177" s="27"/>
      <c r="K177" s="27"/>
      <c r="L177" s="27"/>
      <c r="M177" s="27"/>
      <c r="N177" s="27"/>
      <c r="O177" s="27"/>
    </row>
    <row r="178" spans="1:15" s="54" customFormat="1" ht="13.5">
      <c r="A178" s="255"/>
      <c r="B178" s="307"/>
      <c r="C178" s="352"/>
      <c r="D178" s="308"/>
      <c r="E178" s="309"/>
      <c r="F178" s="310"/>
      <c r="G178" s="311"/>
      <c r="H178" s="27"/>
      <c r="I178" s="27"/>
      <c r="J178" s="27"/>
      <c r="K178" s="27"/>
      <c r="L178" s="27"/>
      <c r="M178" s="27"/>
      <c r="N178" s="27"/>
      <c r="O178" s="27"/>
    </row>
    <row r="179" spans="1:15" s="54" customFormat="1" ht="13.5">
      <c r="A179" s="255"/>
      <c r="B179" s="29"/>
      <c r="C179" s="537" t="s">
        <v>506</v>
      </c>
      <c r="D179" s="51"/>
      <c r="E179" s="367"/>
      <c r="F179" s="51"/>
      <c r="G179" s="52"/>
      <c r="H179" s="27"/>
      <c r="I179" s="27"/>
      <c r="J179" s="27"/>
      <c r="K179" s="27"/>
      <c r="L179" s="27"/>
      <c r="M179" s="27"/>
      <c r="N179" s="27"/>
      <c r="O179" s="27"/>
    </row>
    <row r="180" spans="1:15" s="54" customFormat="1" ht="13.5">
      <c r="A180" s="255"/>
      <c r="B180" s="307" t="s">
        <v>23</v>
      </c>
      <c r="C180" s="352">
        <v>2</v>
      </c>
      <c r="D180" s="308" t="s">
        <v>13</v>
      </c>
      <c r="E180" s="309"/>
      <c r="F180" s="310" t="s">
        <v>14</v>
      </c>
      <c r="G180" s="311">
        <f>C180*E180</f>
        <v>0</v>
      </c>
      <c r="H180" s="27"/>
      <c r="I180" s="27"/>
      <c r="J180" s="27"/>
      <c r="K180" s="27"/>
      <c r="L180" s="27"/>
      <c r="M180" s="27"/>
      <c r="N180" s="27"/>
      <c r="O180" s="27"/>
    </row>
    <row r="181" spans="1:15" s="54" customFormat="1" ht="13.5">
      <c r="A181" s="255"/>
      <c r="B181" s="307"/>
      <c r="C181" s="352"/>
      <c r="D181" s="308"/>
      <c r="E181" s="309"/>
      <c r="F181" s="310"/>
      <c r="G181" s="311"/>
      <c r="H181" s="27"/>
      <c r="I181" s="27"/>
      <c r="J181" s="27"/>
      <c r="K181" s="27"/>
      <c r="L181" s="27"/>
      <c r="M181" s="27"/>
      <c r="N181" s="27"/>
      <c r="O181" s="27"/>
    </row>
    <row r="182" spans="1:100" s="49" customFormat="1" ht="13.5">
      <c r="A182" s="380"/>
      <c r="B182" s="29"/>
      <c r="C182" s="537" t="s">
        <v>507</v>
      </c>
      <c r="D182" s="51"/>
      <c r="E182" s="367"/>
      <c r="F182" s="51"/>
      <c r="G182" s="52"/>
      <c r="H182" s="25"/>
      <c r="I182" s="25"/>
      <c r="J182" s="25"/>
      <c r="K182" s="25"/>
      <c r="L182" s="25"/>
      <c r="M182" s="25"/>
      <c r="N182" s="25"/>
      <c r="O182" s="25"/>
      <c r="P182" s="500"/>
      <c r="Q182" s="500"/>
      <c r="R182" s="500"/>
      <c r="S182" s="500"/>
      <c r="T182" s="500"/>
      <c r="U182" s="500"/>
      <c r="V182" s="500"/>
      <c r="W182" s="500"/>
      <c r="X182" s="500"/>
      <c r="Y182" s="500"/>
      <c r="Z182" s="500"/>
      <c r="AA182" s="500"/>
      <c r="AB182" s="500"/>
      <c r="AC182" s="500"/>
      <c r="AD182" s="500"/>
      <c r="AE182" s="500"/>
      <c r="AF182" s="500"/>
      <c r="AG182" s="500"/>
      <c r="AH182" s="500"/>
      <c r="AI182" s="500"/>
      <c r="AJ182" s="500"/>
      <c r="AK182" s="500"/>
      <c r="AL182" s="500"/>
      <c r="AM182" s="500"/>
      <c r="AN182" s="500"/>
      <c r="AO182" s="500"/>
      <c r="AP182" s="500"/>
      <c r="AQ182" s="500"/>
      <c r="AR182" s="500"/>
      <c r="AS182" s="500"/>
      <c r="AT182" s="500"/>
      <c r="AU182" s="500"/>
      <c r="AV182" s="500"/>
      <c r="AW182" s="500"/>
      <c r="AX182" s="500"/>
      <c r="AY182" s="500"/>
      <c r="AZ182" s="500"/>
      <c r="BA182" s="500"/>
      <c r="BB182" s="500"/>
      <c r="BC182" s="500"/>
      <c r="BD182" s="500"/>
      <c r="BE182" s="500"/>
      <c r="BF182" s="500"/>
      <c r="BG182" s="500"/>
      <c r="BH182" s="500"/>
      <c r="BI182" s="500"/>
      <c r="BJ182" s="500"/>
      <c r="BK182" s="500"/>
      <c r="BL182" s="500"/>
      <c r="BM182" s="500"/>
      <c r="BN182" s="500"/>
      <c r="BO182" s="500"/>
      <c r="BP182" s="500"/>
      <c r="BQ182" s="500"/>
      <c r="BR182" s="500"/>
      <c r="BS182" s="500"/>
      <c r="BT182" s="500"/>
      <c r="BU182" s="500"/>
      <c r="BV182" s="500"/>
      <c r="BW182" s="500"/>
      <c r="BX182" s="500"/>
      <c r="BY182" s="500"/>
      <c r="BZ182" s="500"/>
      <c r="CA182" s="500"/>
      <c r="CB182" s="500"/>
      <c r="CC182" s="500"/>
      <c r="CD182" s="500"/>
      <c r="CE182" s="500"/>
      <c r="CF182" s="500"/>
      <c r="CG182" s="500"/>
      <c r="CH182" s="500"/>
      <c r="CI182" s="500"/>
      <c r="CJ182" s="500"/>
      <c r="CK182" s="500"/>
      <c r="CL182" s="500"/>
      <c r="CM182" s="500"/>
      <c r="CN182" s="500"/>
      <c r="CO182" s="500"/>
      <c r="CP182" s="500"/>
      <c r="CQ182" s="500"/>
      <c r="CR182" s="500"/>
      <c r="CS182" s="500"/>
      <c r="CT182" s="500"/>
      <c r="CU182" s="500"/>
      <c r="CV182" s="500"/>
    </row>
    <row r="183" spans="1:100" s="49" customFormat="1" ht="13.5">
      <c r="A183" s="255"/>
      <c r="B183" s="307" t="s">
        <v>23</v>
      </c>
      <c r="C183" s="352">
        <v>1</v>
      </c>
      <c r="D183" s="308" t="s">
        <v>13</v>
      </c>
      <c r="E183" s="309"/>
      <c r="F183" s="310" t="s">
        <v>14</v>
      </c>
      <c r="G183" s="311">
        <f>C183*E183</f>
        <v>0</v>
      </c>
      <c r="H183" s="25"/>
      <c r="I183" s="25"/>
      <c r="J183" s="25"/>
      <c r="K183" s="25"/>
      <c r="L183" s="25"/>
      <c r="M183" s="25"/>
      <c r="N183" s="25"/>
      <c r="O183" s="25"/>
      <c r="P183" s="500"/>
      <c r="Q183" s="500"/>
      <c r="R183" s="500"/>
      <c r="S183" s="500"/>
      <c r="T183" s="500"/>
      <c r="U183" s="500"/>
      <c r="V183" s="500"/>
      <c r="W183" s="500"/>
      <c r="X183" s="500"/>
      <c r="Y183" s="500"/>
      <c r="Z183" s="500"/>
      <c r="AA183" s="500"/>
      <c r="AB183" s="500"/>
      <c r="AC183" s="500"/>
      <c r="AD183" s="500"/>
      <c r="AE183" s="500"/>
      <c r="AF183" s="500"/>
      <c r="AG183" s="500"/>
      <c r="AH183" s="500"/>
      <c r="AI183" s="500"/>
      <c r="AJ183" s="500"/>
      <c r="AK183" s="500"/>
      <c r="AL183" s="500"/>
      <c r="AM183" s="500"/>
      <c r="AN183" s="500"/>
      <c r="AO183" s="500"/>
      <c r="AP183" s="500"/>
      <c r="AQ183" s="500"/>
      <c r="AR183" s="500"/>
      <c r="AS183" s="500"/>
      <c r="AT183" s="500"/>
      <c r="AU183" s="500"/>
      <c r="AV183" s="500"/>
      <c r="AW183" s="500"/>
      <c r="AX183" s="500"/>
      <c r="AY183" s="500"/>
      <c r="AZ183" s="500"/>
      <c r="BA183" s="500"/>
      <c r="BB183" s="500"/>
      <c r="BC183" s="500"/>
      <c r="BD183" s="500"/>
      <c r="BE183" s="500"/>
      <c r="BF183" s="500"/>
      <c r="BG183" s="500"/>
      <c r="BH183" s="500"/>
      <c r="BI183" s="500"/>
      <c r="BJ183" s="500"/>
      <c r="BK183" s="500"/>
      <c r="BL183" s="500"/>
      <c r="BM183" s="500"/>
      <c r="BN183" s="500"/>
      <c r="BO183" s="500"/>
      <c r="BP183" s="500"/>
      <c r="BQ183" s="500"/>
      <c r="BR183" s="500"/>
      <c r="BS183" s="500"/>
      <c r="BT183" s="500"/>
      <c r="BU183" s="500"/>
      <c r="BV183" s="500"/>
      <c r="BW183" s="500"/>
      <c r="BX183" s="500"/>
      <c r="BY183" s="500"/>
      <c r="BZ183" s="500"/>
      <c r="CA183" s="500"/>
      <c r="CB183" s="500"/>
      <c r="CC183" s="500"/>
      <c r="CD183" s="500"/>
      <c r="CE183" s="500"/>
      <c r="CF183" s="500"/>
      <c r="CG183" s="500"/>
      <c r="CH183" s="500"/>
      <c r="CI183" s="500"/>
      <c r="CJ183" s="500"/>
      <c r="CK183" s="500"/>
      <c r="CL183" s="500"/>
      <c r="CM183" s="500"/>
      <c r="CN183" s="500"/>
      <c r="CO183" s="500"/>
      <c r="CP183" s="500"/>
      <c r="CQ183" s="500"/>
      <c r="CR183" s="500"/>
      <c r="CS183" s="500"/>
      <c r="CT183" s="500"/>
      <c r="CU183" s="500"/>
      <c r="CV183" s="500"/>
    </row>
    <row r="184" spans="1:100" s="32" customFormat="1" ht="13.5">
      <c r="A184" s="255"/>
      <c r="B184" s="307"/>
      <c r="C184" s="352"/>
      <c r="D184" s="308"/>
      <c r="E184" s="309"/>
      <c r="F184" s="310"/>
      <c r="G184" s="311"/>
      <c r="H184" s="30"/>
      <c r="I184" s="30"/>
      <c r="J184" s="30"/>
      <c r="K184" s="30"/>
      <c r="L184" s="30"/>
      <c r="M184" s="30"/>
      <c r="N184" s="30"/>
      <c r="O184" s="30"/>
      <c r="P184" s="502"/>
      <c r="Q184" s="502"/>
      <c r="R184" s="502"/>
      <c r="S184" s="502"/>
      <c r="T184" s="502"/>
      <c r="U184" s="502"/>
      <c r="V184" s="502"/>
      <c r="W184" s="502"/>
      <c r="X184" s="502"/>
      <c r="Y184" s="502"/>
      <c r="Z184" s="502"/>
      <c r="AA184" s="502"/>
      <c r="AB184" s="502"/>
      <c r="AC184" s="502"/>
      <c r="AD184" s="502"/>
      <c r="AE184" s="502"/>
      <c r="AF184" s="502"/>
      <c r="AG184" s="502"/>
      <c r="AH184" s="502"/>
      <c r="AI184" s="502"/>
      <c r="AJ184" s="502"/>
      <c r="AK184" s="502"/>
      <c r="AL184" s="502"/>
      <c r="AM184" s="502"/>
      <c r="AN184" s="502"/>
      <c r="AO184" s="502"/>
      <c r="AP184" s="502"/>
      <c r="AQ184" s="502"/>
      <c r="AR184" s="502"/>
      <c r="AS184" s="502"/>
      <c r="AT184" s="502"/>
      <c r="AU184" s="502"/>
      <c r="AV184" s="502"/>
      <c r="AW184" s="502"/>
      <c r="AX184" s="502"/>
      <c r="AY184" s="502"/>
      <c r="AZ184" s="502"/>
      <c r="BA184" s="502"/>
      <c r="BB184" s="502"/>
      <c r="BC184" s="502"/>
      <c r="BD184" s="502"/>
      <c r="BE184" s="502"/>
      <c r="BF184" s="502"/>
      <c r="BG184" s="502"/>
      <c r="BH184" s="502"/>
      <c r="BI184" s="502"/>
      <c r="BJ184" s="502"/>
      <c r="BK184" s="502"/>
      <c r="BL184" s="502"/>
      <c r="BM184" s="502"/>
      <c r="BN184" s="502"/>
      <c r="BO184" s="502"/>
      <c r="BP184" s="502"/>
      <c r="BQ184" s="502"/>
      <c r="BR184" s="502"/>
      <c r="BS184" s="502"/>
      <c r="BT184" s="502"/>
      <c r="BU184" s="502"/>
      <c r="BV184" s="502"/>
      <c r="BW184" s="502"/>
      <c r="BX184" s="502"/>
      <c r="BY184" s="502"/>
      <c r="BZ184" s="502"/>
      <c r="CA184" s="502"/>
      <c r="CB184" s="502"/>
      <c r="CC184" s="502"/>
      <c r="CD184" s="502"/>
      <c r="CE184" s="502"/>
      <c r="CF184" s="502"/>
      <c r="CG184" s="502"/>
      <c r="CH184" s="502"/>
      <c r="CI184" s="502"/>
      <c r="CJ184" s="502"/>
      <c r="CK184" s="502"/>
      <c r="CL184" s="502"/>
      <c r="CM184" s="502"/>
      <c r="CN184" s="502"/>
      <c r="CO184" s="502"/>
      <c r="CP184" s="502"/>
      <c r="CQ184" s="502"/>
      <c r="CR184" s="502"/>
      <c r="CS184" s="502"/>
      <c r="CT184" s="502"/>
      <c r="CU184" s="502"/>
      <c r="CV184" s="502"/>
    </row>
    <row r="185" spans="1:100" s="32" customFormat="1" ht="13.5">
      <c r="A185" s="255"/>
      <c r="B185" s="29"/>
      <c r="C185" s="537" t="s">
        <v>508</v>
      </c>
      <c r="D185" s="51"/>
      <c r="E185" s="367"/>
      <c r="F185" s="51"/>
      <c r="G185" s="52"/>
      <c r="H185" s="30"/>
      <c r="I185" s="30"/>
      <c r="J185" s="30"/>
      <c r="K185" s="30"/>
      <c r="L185" s="30"/>
      <c r="M185" s="30"/>
      <c r="N185" s="30"/>
      <c r="O185" s="30"/>
      <c r="P185" s="502"/>
      <c r="Q185" s="502"/>
      <c r="R185" s="502"/>
      <c r="S185" s="502"/>
      <c r="T185" s="502"/>
      <c r="U185" s="502"/>
      <c r="V185" s="502"/>
      <c r="W185" s="502"/>
      <c r="X185" s="502"/>
      <c r="Y185" s="502"/>
      <c r="Z185" s="502"/>
      <c r="AA185" s="502"/>
      <c r="AB185" s="502"/>
      <c r="AC185" s="502"/>
      <c r="AD185" s="502"/>
      <c r="AE185" s="502"/>
      <c r="AF185" s="502"/>
      <c r="AG185" s="502"/>
      <c r="AH185" s="502"/>
      <c r="AI185" s="502"/>
      <c r="AJ185" s="502"/>
      <c r="AK185" s="502"/>
      <c r="AL185" s="502"/>
      <c r="AM185" s="502"/>
      <c r="AN185" s="502"/>
      <c r="AO185" s="502"/>
      <c r="AP185" s="502"/>
      <c r="AQ185" s="502"/>
      <c r="AR185" s="502"/>
      <c r="AS185" s="502"/>
      <c r="AT185" s="502"/>
      <c r="AU185" s="502"/>
      <c r="AV185" s="502"/>
      <c r="AW185" s="502"/>
      <c r="AX185" s="502"/>
      <c r="AY185" s="502"/>
      <c r="AZ185" s="502"/>
      <c r="BA185" s="502"/>
      <c r="BB185" s="502"/>
      <c r="BC185" s="502"/>
      <c r="BD185" s="502"/>
      <c r="BE185" s="502"/>
      <c r="BF185" s="502"/>
      <c r="BG185" s="502"/>
      <c r="BH185" s="502"/>
      <c r="BI185" s="502"/>
      <c r="BJ185" s="502"/>
      <c r="BK185" s="502"/>
      <c r="BL185" s="502"/>
      <c r="BM185" s="502"/>
      <c r="BN185" s="502"/>
      <c r="BO185" s="502"/>
      <c r="BP185" s="502"/>
      <c r="BQ185" s="502"/>
      <c r="BR185" s="502"/>
      <c r="BS185" s="502"/>
      <c r="BT185" s="502"/>
      <c r="BU185" s="502"/>
      <c r="BV185" s="502"/>
      <c r="BW185" s="502"/>
      <c r="BX185" s="502"/>
      <c r="BY185" s="502"/>
      <c r="BZ185" s="502"/>
      <c r="CA185" s="502"/>
      <c r="CB185" s="502"/>
      <c r="CC185" s="502"/>
      <c r="CD185" s="502"/>
      <c r="CE185" s="502"/>
      <c r="CF185" s="502"/>
      <c r="CG185" s="502"/>
      <c r="CH185" s="502"/>
      <c r="CI185" s="502"/>
      <c r="CJ185" s="502"/>
      <c r="CK185" s="502"/>
      <c r="CL185" s="502"/>
      <c r="CM185" s="502"/>
      <c r="CN185" s="502"/>
      <c r="CO185" s="502"/>
      <c r="CP185" s="502"/>
      <c r="CQ185" s="502"/>
      <c r="CR185" s="502"/>
      <c r="CS185" s="502"/>
      <c r="CT185" s="502"/>
      <c r="CU185" s="502"/>
      <c r="CV185" s="502"/>
    </row>
    <row r="186" spans="1:100" s="32" customFormat="1" ht="13.5">
      <c r="A186" s="255"/>
      <c r="B186" s="307" t="s">
        <v>23</v>
      </c>
      <c r="C186" s="352">
        <v>1</v>
      </c>
      <c r="D186" s="308" t="s">
        <v>13</v>
      </c>
      <c r="E186" s="309"/>
      <c r="F186" s="310" t="s">
        <v>14</v>
      </c>
      <c r="G186" s="311">
        <f>C186*E186</f>
        <v>0</v>
      </c>
      <c r="H186" s="30"/>
      <c r="I186" s="30"/>
      <c r="J186" s="30"/>
      <c r="K186" s="30"/>
      <c r="L186" s="30"/>
      <c r="M186" s="30"/>
      <c r="N186" s="30"/>
      <c r="O186" s="30"/>
      <c r="P186" s="502"/>
      <c r="Q186" s="502"/>
      <c r="R186" s="502"/>
      <c r="S186" s="502"/>
      <c r="T186" s="502"/>
      <c r="U186" s="502"/>
      <c r="V186" s="502"/>
      <c r="W186" s="502"/>
      <c r="X186" s="502"/>
      <c r="Y186" s="502"/>
      <c r="Z186" s="502"/>
      <c r="AA186" s="502"/>
      <c r="AB186" s="502"/>
      <c r="AC186" s="502"/>
      <c r="AD186" s="502"/>
      <c r="AE186" s="502"/>
      <c r="AF186" s="502"/>
      <c r="AG186" s="502"/>
      <c r="AH186" s="502"/>
      <c r="AI186" s="502"/>
      <c r="AJ186" s="502"/>
      <c r="AK186" s="502"/>
      <c r="AL186" s="502"/>
      <c r="AM186" s="502"/>
      <c r="AN186" s="502"/>
      <c r="AO186" s="502"/>
      <c r="AP186" s="502"/>
      <c r="AQ186" s="502"/>
      <c r="AR186" s="502"/>
      <c r="AS186" s="502"/>
      <c r="AT186" s="502"/>
      <c r="AU186" s="502"/>
      <c r="AV186" s="502"/>
      <c r="AW186" s="502"/>
      <c r="AX186" s="502"/>
      <c r="AY186" s="502"/>
      <c r="AZ186" s="502"/>
      <c r="BA186" s="502"/>
      <c r="BB186" s="502"/>
      <c r="BC186" s="502"/>
      <c r="BD186" s="502"/>
      <c r="BE186" s="502"/>
      <c r="BF186" s="502"/>
      <c r="BG186" s="502"/>
      <c r="BH186" s="502"/>
      <c r="BI186" s="502"/>
      <c r="BJ186" s="502"/>
      <c r="BK186" s="502"/>
      <c r="BL186" s="502"/>
      <c r="BM186" s="502"/>
      <c r="BN186" s="502"/>
      <c r="BO186" s="502"/>
      <c r="BP186" s="502"/>
      <c r="BQ186" s="502"/>
      <c r="BR186" s="502"/>
      <c r="BS186" s="502"/>
      <c r="BT186" s="502"/>
      <c r="BU186" s="502"/>
      <c r="BV186" s="502"/>
      <c r="BW186" s="502"/>
      <c r="BX186" s="502"/>
      <c r="BY186" s="502"/>
      <c r="BZ186" s="502"/>
      <c r="CA186" s="502"/>
      <c r="CB186" s="502"/>
      <c r="CC186" s="502"/>
      <c r="CD186" s="502"/>
      <c r="CE186" s="502"/>
      <c r="CF186" s="502"/>
      <c r="CG186" s="502"/>
      <c r="CH186" s="502"/>
      <c r="CI186" s="502"/>
      <c r="CJ186" s="502"/>
      <c r="CK186" s="502"/>
      <c r="CL186" s="502"/>
      <c r="CM186" s="502"/>
      <c r="CN186" s="502"/>
      <c r="CO186" s="502"/>
      <c r="CP186" s="502"/>
      <c r="CQ186" s="502"/>
      <c r="CR186" s="502"/>
      <c r="CS186" s="502"/>
      <c r="CT186" s="502"/>
      <c r="CU186" s="502"/>
      <c r="CV186" s="502"/>
    </row>
    <row r="187" spans="1:100" s="32" customFormat="1" ht="13.5">
      <c r="A187" s="255"/>
      <c r="B187" s="307"/>
      <c r="C187" s="352"/>
      <c r="D187" s="308"/>
      <c r="E187" s="309"/>
      <c r="F187" s="310"/>
      <c r="G187" s="311"/>
      <c r="H187" s="30"/>
      <c r="I187" s="30"/>
      <c r="J187" s="30"/>
      <c r="K187" s="30"/>
      <c r="L187" s="30"/>
      <c r="M187" s="30"/>
      <c r="N187" s="30"/>
      <c r="O187" s="30"/>
      <c r="P187" s="502"/>
      <c r="Q187" s="502"/>
      <c r="R187" s="502"/>
      <c r="S187" s="502"/>
      <c r="T187" s="502"/>
      <c r="U187" s="502"/>
      <c r="V187" s="502"/>
      <c r="W187" s="502"/>
      <c r="X187" s="502"/>
      <c r="Y187" s="502"/>
      <c r="Z187" s="502"/>
      <c r="AA187" s="502"/>
      <c r="AB187" s="502"/>
      <c r="AC187" s="502"/>
      <c r="AD187" s="502"/>
      <c r="AE187" s="502"/>
      <c r="AF187" s="502"/>
      <c r="AG187" s="502"/>
      <c r="AH187" s="502"/>
      <c r="AI187" s="502"/>
      <c r="AJ187" s="502"/>
      <c r="AK187" s="502"/>
      <c r="AL187" s="502"/>
      <c r="AM187" s="502"/>
      <c r="AN187" s="502"/>
      <c r="AO187" s="502"/>
      <c r="AP187" s="502"/>
      <c r="AQ187" s="502"/>
      <c r="AR187" s="502"/>
      <c r="AS187" s="502"/>
      <c r="AT187" s="502"/>
      <c r="AU187" s="502"/>
      <c r="AV187" s="502"/>
      <c r="AW187" s="502"/>
      <c r="AX187" s="502"/>
      <c r="AY187" s="502"/>
      <c r="AZ187" s="502"/>
      <c r="BA187" s="502"/>
      <c r="BB187" s="502"/>
      <c r="BC187" s="502"/>
      <c r="BD187" s="502"/>
      <c r="BE187" s="502"/>
      <c r="BF187" s="502"/>
      <c r="BG187" s="502"/>
      <c r="BH187" s="502"/>
      <c r="BI187" s="502"/>
      <c r="BJ187" s="502"/>
      <c r="BK187" s="502"/>
      <c r="BL187" s="502"/>
      <c r="BM187" s="502"/>
      <c r="BN187" s="502"/>
      <c r="BO187" s="502"/>
      <c r="BP187" s="502"/>
      <c r="BQ187" s="502"/>
      <c r="BR187" s="502"/>
      <c r="BS187" s="502"/>
      <c r="BT187" s="502"/>
      <c r="BU187" s="502"/>
      <c r="BV187" s="502"/>
      <c r="BW187" s="502"/>
      <c r="BX187" s="502"/>
      <c r="BY187" s="502"/>
      <c r="BZ187" s="502"/>
      <c r="CA187" s="502"/>
      <c r="CB187" s="502"/>
      <c r="CC187" s="502"/>
      <c r="CD187" s="502"/>
      <c r="CE187" s="502"/>
      <c r="CF187" s="502"/>
      <c r="CG187" s="502"/>
      <c r="CH187" s="502"/>
      <c r="CI187" s="502"/>
      <c r="CJ187" s="502"/>
      <c r="CK187" s="502"/>
      <c r="CL187" s="502"/>
      <c r="CM187" s="502"/>
      <c r="CN187" s="502"/>
      <c r="CO187" s="502"/>
      <c r="CP187" s="502"/>
      <c r="CQ187" s="502"/>
      <c r="CR187" s="502"/>
      <c r="CS187" s="502"/>
      <c r="CT187" s="502"/>
      <c r="CU187" s="502"/>
      <c r="CV187" s="502"/>
    </row>
    <row r="188" spans="1:100" s="32" customFormat="1" ht="13.5">
      <c r="A188" s="255"/>
      <c r="B188" s="29"/>
      <c r="C188" s="537" t="s">
        <v>509</v>
      </c>
      <c r="D188" s="51"/>
      <c r="E188" s="367"/>
      <c r="F188" s="51"/>
      <c r="G188" s="52"/>
      <c r="H188" s="30"/>
      <c r="I188" s="30"/>
      <c r="J188" s="30"/>
      <c r="K188" s="30"/>
      <c r="L188" s="30"/>
      <c r="M188" s="30"/>
      <c r="N188" s="30"/>
      <c r="O188" s="30"/>
      <c r="P188" s="502"/>
      <c r="Q188" s="502"/>
      <c r="R188" s="502"/>
      <c r="S188" s="502"/>
      <c r="T188" s="502"/>
      <c r="U188" s="502"/>
      <c r="V188" s="502"/>
      <c r="W188" s="502"/>
      <c r="X188" s="502"/>
      <c r="Y188" s="502"/>
      <c r="Z188" s="502"/>
      <c r="AA188" s="502"/>
      <c r="AB188" s="502"/>
      <c r="AC188" s="502"/>
      <c r="AD188" s="502"/>
      <c r="AE188" s="502"/>
      <c r="AF188" s="502"/>
      <c r="AG188" s="502"/>
      <c r="AH188" s="502"/>
      <c r="AI188" s="502"/>
      <c r="AJ188" s="502"/>
      <c r="AK188" s="502"/>
      <c r="AL188" s="502"/>
      <c r="AM188" s="502"/>
      <c r="AN188" s="502"/>
      <c r="AO188" s="502"/>
      <c r="AP188" s="502"/>
      <c r="AQ188" s="502"/>
      <c r="AR188" s="502"/>
      <c r="AS188" s="502"/>
      <c r="AT188" s="502"/>
      <c r="AU188" s="502"/>
      <c r="AV188" s="502"/>
      <c r="AW188" s="502"/>
      <c r="AX188" s="502"/>
      <c r="AY188" s="502"/>
      <c r="AZ188" s="502"/>
      <c r="BA188" s="502"/>
      <c r="BB188" s="502"/>
      <c r="BC188" s="502"/>
      <c r="BD188" s="502"/>
      <c r="BE188" s="502"/>
      <c r="BF188" s="502"/>
      <c r="BG188" s="502"/>
      <c r="BH188" s="502"/>
      <c r="BI188" s="502"/>
      <c r="BJ188" s="502"/>
      <c r="BK188" s="502"/>
      <c r="BL188" s="502"/>
      <c r="BM188" s="502"/>
      <c r="BN188" s="502"/>
      <c r="BO188" s="502"/>
      <c r="BP188" s="502"/>
      <c r="BQ188" s="502"/>
      <c r="BR188" s="502"/>
      <c r="BS188" s="502"/>
      <c r="BT188" s="502"/>
      <c r="BU188" s="502"/>
      <c r="BV188" s="502"/>
      <c r="BW188" s="502"/>
      <c r="BX188" s="502"/>
      <c r="BY188" s="502"/>
      <c r="BZ188" s="502"/>
      <c r="CA188" s="502"/>
      <c r="CB188" s="502"/>
      <c r="CC188" s="502"/>
      <c r="CD188" s="502"/>
      <c r="CE188" s="502"/>
      <c r="CF188" s="502"/>
      <c r="CG188" s="502"/>
      <c r="CH188" s="502"/>
      <c r="CI188" s="502"/>
      <c r="CJ188" s="502"/>
      <c r="CK188" s="502"/>
      <c r="CL188" s="502"/>
      <c r="CM188" s="502"/>
      <c r="CN188" s="502"/>
      <c r="CO188" s="502"/>
      <c r="CP188" s="502"/>
      <c r="CQ188" s="502"/>
      <c r="CR188" s="502"/>
      <c r="CS188" s="502"/>
      <c r="CT188" s="502"/>
      <c r="CU188" s="502"/>
      <c r="CV188" s="502"/>
    </row>
    <row r="189" spans="1:100" s="32" customFormat="1" ht="13.5">
      <c r="A189" s="255"/>
      <c r="B189" s="307" t="s">
        <v>23</v>
      </c>
      <c r="C189" s="352">
        <v>1</v>
      </c>
      <c r="D189" s="308" t="s">
        <v>13</v>
      </c>
      <c r="E189" s="309"/>
      <c r="F189" s="310" t="s">
        <v>14</v>
      </c>
      <c r="G189" s="311">
        <f>C189*E189</f>
        <v>0</v>
      </c>
      <c r="H189" s="30"/>
      <c r="I189" s="30"/>
      <c r="J189" s="30"/>
      <c r="K189" s="30"/>
      <c r="L189" s="30"/>
      <c r="M189" s="30"/>
      <c r="N189" s="30"/>
      <c r="O189" s="30"/>
      <c r="P189" s="502"/>
      <c r="Q189" s="502"/>
      <c r="R189" s="502"/>
      <c r="S189" s="502"/>
      <c r="T189" s="502"/>
      <c r="U189" s="502"/>
      <c r="V189" s="502"/>
      <c r="W189" s="502"/>
      <c r="X189" s="502"/>
      <c r="Y189" s="502"/>
      <c r="Z189" s="502"/>
      <c r="AA189" s="502"/>
      <c r="AB189" s="502"/>
      <c r="AC189" s="502"/>
      <c r="AD189" s="502"/>
      <c r="AE189" s="502"/>
      <c r="AF189" s="502"/>
      <c r="AG189" s="502"/>
      <c r="AH189" s="502"/>
      <c r="AI189" s="502"/>
      <c r="AJ189" s="502"/>
      <c r="AK189" s="502"/>
      <c r="AL189" s="502"/>
      <c r="AM189" s="502"/>
      <c r="AN189" s="502"/>
      <c r="AO189" s="502"/>
      <c r="AP189" s="502"/>
      <c r="AQ189" s="502"/>
      <c r="AR189" s="502"/>
      <c r="AS189" s="502"/>
      <c r="AT189" s="502"/>
      <c r="AU189" s="502"/>
      <c r="AV189" s="502"/>
      <c r="AW189" s="502"/>
      <c r="AX189" s="502"/>
      <c r="AY189" s="502"/>
      <c r="AZ189" s="502"/>
      <c r="BA189" s="502"/>
      <c r="BB189" s="502"/>
      <c r="BC189" s="502"/>
      <c r="BD189" s="502"/>
      <c r="BE189" s="502"/>
      <c r="BF189" s="502"/>
      <c r="BG189" s="502"/>
      <c r="BH189" s="502"/>
      <c r="BI189" s="502"/>
      <c r="BJ189" s="502"/>
      <c r="BK189" s="502"/>
      <c r="BL189" s="502"/>
      <c r="BM189" s="502"/>
      <c r="BN189" s="502"/>
      <c r="BO189" s="502"/>
      <c r="BP189" s="502"/>
      <c r="BQ189" s="502"/>
      <c r="BR189" s="502"/>
      <c r="BS189" s="502"/>
      <c r="BT189" s="502"/>
      <c r="BU189" s="502"/>
      <c r="BV189" s="502"/>
      <c r="BW189" s="502"/>
      <c r="BX189" s="502"/>
      <c r="BY189" s="502"/>
      <c r="BZ189" s="502"/>
      <c r="CA189" s="502"/>
      <c r="CB189" s="502"/>
      <c r="CC189" s="502"/>
      <c r="CD189" s="502"/>
      <c r="CE189" s="502"/>
      <c r="CF189" s="502"/>
      <c r="CG189" s="502"/>
      <c r="CH189" s="502"/>
      <c r="CI189" s="502"/>
      <c r="CJ189" s="502"/>
      <c r="CK189" s="502"/>
      <c r="CL189" s="502"/>
      <c r="CM189" s="502"/>
      <c r="CN189" s="502"/>
      <c r="CO189" s="502"/>
      <c r="CP189" s="502"/>
      <c r="CQ189" s="502"/>
      <c r="CR189" s="502"/>
      <c r="CS189" s="502"/>
      <c r="CT189" s="502"/>
      <c r="CU189" s="502"/>
      <c r="CV189" s="502"/>
    </row>
    <row r="190" spans="1:100" s="32" customFormat="1" ht="13.5">
      <c r="A190" s="255"/>
      <c r="B190" s="307"/>
      <c r="C190" s="352"/>
      <c r="D190" s="308"/>
      <c r="E190" s="309"/>
      <c r="F190" s="310"/>
      <c r="G190" s="311"/>
      <c r="H190" s="30"/>
      <c r="I190" s="30"/>
      <c r="J190" s="30"/>
      <c r="K190" s="30"/>
      <c r="L190" s="30"/>
      <c r="M190" s="30"/>
      <c r="N190" s="30"/>
      <c r="O190" s="30"/>
      <c r="P190" s="502"/>
      <c r="Q190" s="502"/>
      <c r="R190" s="502"/>
      <c r="S190" s="502"/>
      <c r="T190" s="502"/>
      <c r="U190" s="502"/>
      <c r="V190" s="502"/>
      <c r="W190" s="502"/>
      <c r="X190" s="502"/>
      <c r="Y190" s="502"/>
      <c r="Z190" s="502"/>
      <c r="AA190" s="502"/>
      <c r="AB190" s="502"/>
      <c r="AC190" s="502"/>
      <c r="AD190" s="502"/>
      <c r="AE190" s="502"/>
      <c r="AF190" s="502"/>
      <c r="AG190" s="502"/>
      <c r="AH190" s="502"/>
      <c r="AI190" s="502"/>
      <c r="AJ190" s="502"/>
      <c r="AK190" s="502"/>
      <c r="AL190" s="502"/>
      <c r="AM190" s="502"/>
      <c r="AN190" s="502"/>
      <c r="AO190" s="502"/>
      <c r="AP190" s="502"/>
      <c r="AQ190" s="502"/>
      <c r="AR190" s="502"/>
      <c r="AS190" s="502"/>
      <c r="AT190" s="502"/>
      <c r="AU190" s="502"/>
      <c r="AV190" s="502"/>
      <c r="AW190" s="502"/>
      <c r="AX190" s="502"/>
      <c r="AY190" s="502"/>
      <c r="AZ190" s="502"/>
      <c r="BA190" s="502"/>
      <c r="BB190" s="502"/>
      <c r="BC190" s="502"/>
      <c r="BD190" s="502"/>
      <c r="BE190" s="502"/>
      <c r="BF190" s="502"/>
      <c r="BG190" s="502"/>
      <c r="BH190" s="502"/>
      <c r="BI190" s="502"/>
      <c r="BJ190" s="502"/>
      <c r="BK190" s="502"/>
      <c r="BL190" s="502"/>
      <c r="BM190" s="502"/>
      <c r="BN190" s="502"/>
      <c r="BO190" s="502"/>
      <c r="BP190" s="502"/>
      <c r="BQ190" s="502"/>
      <c r="BR190" s="502"/>
      <c r="BS190" s="502"/>
      <c r="BT190" s="502"/>
      <c r="BU190" s="502"/>
      <c r="BV190" s="502"/>
      <c r="BW190" s="502"/>
      <c r="BX190" s="502"/>
      <c r="BY190" s="502"/>
      <c r="BZ190" s="502"/>
      <c r="CA190" s="502"/>
      <c r="CB190" s="502"/>
      <c r="CC190" s="502"/>
      <c r="CD190" s="502"/>
      <c r="CE190" s="502"/>
      <c r="CF190" s="502"/>
      <c r="CG190" s="502"/>
      <c r="CH190" s="502"/>
      <c r="CI190" s="502"/>
      <c r="CJ190" s="502"/>
      <c r="CK190" s="502"/>
      <c r="CL190" s="502"/>
      <c r="CM190" s="502"/>
      <c r="CN190" s="502"/>
      <c r="CO190" s="502"/>
      <c r="CP190" s="502"/>
      <c r="CQ190" s="502"/>
      <c r="CR190" s="502"/>
      <c r="CS190" s="502"/>
      <c r="CT190" s="502"/>
      <c r="CU190" s="502"/>
      <c r="CV190" s="502"/>
    </row>
    <row r="191" spans="1:100" s="32" customFormat="1" ht="13.5">
      <c r="A191" s="380"/>
      <c r="B191" s="29"/>
      <c r="C191" s="537" t="s">
        <v>371</v>
      </c>
      <c r="D191" s="51"/>
      <c r="E191" s="367"/>
      <c r="F191" s="51"/>
      <c r="G191" s="52"/>
      <c r="H191" s="30"/>
      <c r="I191" s="30"/>
      <c r="J191" s="30"/>
      <c r="K191" s="30"/>
      <c r="L191" s="30"/>
      <c r="M191" s="30"/>
      <c r="N191" s="30"/>
      <c r="O191" s="30"/>
      <c r="P191" s="502"/>
      <c r="Q191" s="502"/>
      <c r="R191" s="502"/>
      <c r="S191" s="502"/>
      <c r="T191" s="502"/>
      <c r="U191" s="502"/>
      <c r="V191" s="502"/>
      <c r="W191" s="502"/>
      <c r="X191" s="502"/>
      <c r="Y191" s="502"/>
      <c r="Z191" s="502"/>
      <c r="AA191" s="502"/>
      <c r="AB191" s="502"/>
      <c r="AC191" s="502"/>
      <c r="AD191" s="502"/>
      <c r="AE191" s="502"/>
      <c r="AF191" s="502"/>
      <c r="AG191" s="502"/>
      <c r="AH191" s="502"/>
      <c r="AI191" s="502"/>
      <c r="AJ191" s="502"/>
      <c r="AK191" s="502"/>
      <c r="AL191" s="502"/>
      <c r="AM191" s="502"/>
      <c r="AN191" s="502"/>
      <c r="AO191" s="502"/>
      <c r="AP191" s="502"/>
      <c r="AQ191" s="502"/>
      <c r="AR191" s="502"/>
      <c r="AS191" s="502"/>
      <c r="AT191" s="502"/>
      <c r="AU191" s="502"/>
      <c r="AV191" s="502"/>
      <c r="AW191" s="502"/>
      <c r="AX191" s="502"/>
      <c r="AY191" s="502"/>
      <c r="AZ191" s="502"/>
      <c r="BA191" s="502"/>
      <c r="BB191" s="502"/>
      <c r="BC191" s="502"/>
      <c r="BD191" s="502"/>
      <c r="BE191" s="502"/>
      <c r="BF191" s="502"/>
      <c r="BG191" s="502"/>
      <c r="BH191" s="502"/>
      <c r="BI191" s="502"/>
      <c r="BJ191" s="502"/>
      <c r="BK191" s="502"/>
      <c r="BL191" s="502"/>
      <c r="BM191" s="502"/>
      <c r="BN191" s="502"/>
      <c r="BO191" s="502"/>
      <c r="BP191" s="502"/>
      <c r="BQ191" s="502"/>
      <c r="BR191" s="502"/>
      <c r="BS191" s="502"/>
      <c r="BT191" s="502"/>
      <c r="BU191" s="502"/>
      <c r="BV191" s="502"/>
      <c r="BW191" s="502"/>
      <c r="BX191" s="502"/>
      <c r="BY191" s="502"/>
      <c r="BZ191" s="502"/>
      <c r="CA191" s="502"/>
      <c r="CB191" s="502"/>
      <c r="CC191" s="502"/>
      <c r="CD191" s="502"/>
      <c r="CE191" s="502"/>
      <c r="CF191" s="502"/>
      <c r="CG191" s="502"/>
      <c r="CH191" s="502"/>
      <c r="CI191" s="502"/>
      <c r="CJ191" s="502"/>
      <c r="CK191" s="502"/>
      <c r="CL191" s="502"/>
      <c r="CM191" s="502"/>
      <c r="CN191" s="502"/>
      <c r="CO191" s="502"/>
      <c r="CP191" s="502"/>
      <c r="CQ191" s="502"/>
      <c r="CR191" s="502"/>
      <c r="CS191" s="502"/>
      <c r="CT191" s="502"/>
      <c r="CU191" s="502"/>
      <c r="CV191" s="502"/>
    </row>
    <row r="192" spans="1:100" s="31" customFormat="1" ht="13.5">
      <c r="A192" s="255"/>
      <c r="B192" s="307" t="s">
        <v>23</v>
      </c>
      <c r="C192" s="352">
        <v>3</v>
      </c>
      <c r="D192" s="308" t="s">
        <v>13</v>
      </c>
      <c r="E192" s="309"/>
      <c r="F192" s="310" t="s">
        <v>14</v>
      </c>
      <c r="G192" s="311">
        <f>C192*E192</f>
        <v>0</v>
      </c>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0"/>
      <c r="BQ192" s="30"/>
      <c r="BR192" s="30"/>
      <c r="BS192" s="30"/>
      <c r="BT192" s="30"/>
      <c r="BU192" s="30"/>
      <c r="BV192" s="30"/>
      <c r="BW192" s="30"/>
      <c r="BX192" s="30"/>
      <c r="BY192" s="30"/>
      <c r="BZ192" s="30"/>
      <c r="CA192" s="30"/>
      <c r="CB192" s="30"/>
      <c r="CC192" s="30"/>
      <c r="CD192" s="30"/>
      <c r="CE192" s="30"/>
      <c r="CF192" s="30"/>
      <c r="CG192" s="30"/>
      <c r="CH192" s="30"/>
      <c r="CI192" s="30"/>
      <c r="CJ192" s="30"/>
      <c r="CK192" s="30"/>
      <c r="CL192" s="30"/>
      <c r="CM192" s="30"/>
      <c r="CN192" s="30"/>
      <c r="CO192" s="30"/>
      <c r="CP192" s="30"/>
      <c r="CQ192" s="30"/>
      <c r="CR192" s="30"/>
      <c r="CS192" s="30"/>
      <c r="CT192" s="30"/>
      <c r="CU192" s="30"/>
      <c r="CV192" s="30"/>
    </row>
    <row r="193" spans="1:100" s="48" customFormat="1" ht="13.5">
      <c r="A193" s="255"/>
      <c r="B193" s="307"/>
      <c r="C193" s="352"/>
      <c r="D193" s="308"/>
      <c r="E193" s="309"/>
      <c r="F193" s="310"/>
      <c r="G193" s="311"/>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row>
    <row r="194" spans="1:100" s="48" customFormat="1" ht="13.5">
      <c r="A194" s="380"/>
      <c r="B194" s="29"/>
      <c r="C194" s="537" t="s">
        <v>372</v>
      </c>
      <c r="D194" s="51"/>
      <c r="E194" s="367"/>
      <c r="F194" s="51"/>
      <c r="G194" s="52"/>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row>
    <row r="195" spans="1:100" s="54" customFormat="1" ht="13.5">
      <c r="A195" s="255"/>
      <c r="B195" s="307" t="s">
        <v>23</v>
      </c>
      <c r="C195" s="352">
        <v>1</v>
      </c>
      <c r="D195" s="308" t="s">
        <v>13</v>
      </c>
      <c r="E195" s="309"/>
      <c r="F195" s="310" t="s">
        <v>14</v>
      </c>
      <c r="G195" s="311">
        <f>C195*E195</f>
        <v>0</v>
      </c>
      <c r="H195" s="27"/>
      <c r="I195" s="27"/>
      <c r="J195" s="27"/>
      <c r="K195" s="534"/>
      <c r="L195" s="534"/>
      <c r="M195" s="534"/>
      <c r="N195" s="534"/>
      <c r="O195" s="534"/>
      <c r="P195" s="535"/>
      <c r="Q195" s="535"/>
      <c r="R195" s="535"/>
      <c r="S195" s="535"/>
      <c r="T195" s="535"/>
      <c r="U195" s="535"/>
      <c r="V195" s="535"/>
      <c r="W195" s="535"/>
      <c r="X195" s="535"/>
      <c r="Y195" s="535"/>
      <c r="Z195" s="535"/>
      <c r="AA195" s="535"/>
      <c r="AB195" s="535"/>
      <c r="AC195" s="535"/>
      <c r="AD195" s="535"/>
      <c r="AE195" s="535"/>
      <c r="AF195" s="535"/>
      <c r="AG195" s="535"/>
      <c r="AH195" s="535"/>
      <c r="AI195" s="535"/>
      <c r="AJ195" s="535"/>
      <c r="AK195" s="535"/>
      <c r="AL195" s="535"/>
      <c r="AM195" s="535"/>
      <c r="AN195" s="535"/>
      <c r="AO195" s="535"/>
      <c r="AP195" s="535"/>
      <c r="AQ195" s="535"/>
      <c r="AR195" s="535"/>
      <c r="AS195" s="535"/>
      <c r="AT195" s="535"/>
      <c r="AU195" s="535"/>
      <c r="AV195" s="535"/>
      <c r="AW195" s="535"/>
      <c r="AX195" s="535"/>
      <c r="AY195" s="535"/>
      <c r="AZ195" s="535"/>
      <c r="BA195" s="535"/>
      <c r="BB195" s="535"/>
      <c r="BC195" s="535"/>
      <c r="BD195" s="535"/>
      <c r="BE195" s="535"/>
      <c r="BF195" s="535"/>
      <c r="BG195" s="535"/>
      <c r="BH195" s="535"/>
      <c r="BI195" s="535"/>
      <c r="BJ195" s="535"/>
      <c r="BK195" s="535"/>
      <c r="BL195" s="535"/>
      <c r="BM195" s="535"/>
      <c r="BN195" s="535"/>
      <c r="BO195" s="535"/>
      <c r="BP195" s="535"/>
      <c r="BQ195" s="535"/>
      <c r="BR195" s="535"/>
      <c r="BS195" s="535"/>
      <c r="BT195" s="535"/>
      <c r="BU195" s="535"/>
      <c r="BV195" s="535"/>
      <c r="BW195" s="535"/>
      <c r="BX195" s="535"/>
      <c r="BY195" s="535"/>
      <c r="BZ195" s="535"/>
      <c r="CA195" s="535"/>
      <c r="CB195" s="535"/>
      <c r="CC195" s="535"/>
      <c r="CD195" s="535"/>
      <c r="CE195" s="535"/>
      <c r="CF195" s="535"/>
      <c r="CG195" s="535"/>
      <c r="CH195" s="535"/>
      <c r="CI195" s="535"/>
      <c r="CJ195" s="535"/>
      <c r="CK195" s="535"/>
      <c r="CL195" s="535"/>
      <c r="CM195" s="535"/>
      <c r="CN195" s="535"/>
      <c r="CO195" s="535"/>
      <c r="CP195" s="535"/>
      <c r="CQ195" s="535"/>
      <c r="CR195" s="535"/>
      <c r="CS195" s="535"/>
      <c r="CT195" s="535"/>
      <c r="CU195" s="535"/>
      <c r="CV195" s="535"/>
    </row>
    <row r="196" spans="1:100" s="54" customFormat="1" ht="13.5">
      <c r="A196" s="255"/>
      <c r="B196" s="307"/>
      <c r="C196" s="352"/>
      <c r="D196" s="308"/>
      <c r="E196" s="309"/>
      <c r="F196" s="310"/>
      <c r="G196" s="311"/>
      <c r="H196" s="27"/>
      <c r="I196" s="27"/>
      <c r="J196" s="27"/>
      <c r="K196" s="534"/>
      <c r="L196" s="534"/>
      <c r="M196" s="534"/>
      <c r="N196" s="534"/>
      <c r="O196" s="534"/>
      <c r="P196" s="535"/>
      <c r="Q196" s="535"/>
      <c r="R196" s="535"/>
      <c r="S196" s="535"/>
      <c r="T196" s="535"/>
      <c r="U196" s="535"/>
      <c r="V196" s="535"/>
      <c r="W196" s="535"/>
      <c r="X196" s="535"/>
      <c r="Y196" s="535"/>
      <c r="Z196" s="535"/>
      <c r="AA196" s="535"/>
      <c r="AB196" s="535"/>
      <c r="AC196" s="535"/>
      <c r="AD196" s="535"/>
      <c r="AE196" s="535"/>
      <c r="AF196" s="535"/>
      <c r="AG196" s="535"/>
      <c r="AH196" s="535"/>
      <c r="AI196" s="535"/>
      <c r="AJ196" s="535"/>
      <c r="AK196" s="535"/>
      <c r="AL196" s="535"/>
      <c r="AM196" s="535"/>
      <c r="AN196" s="535"/>
      <c r="AO196" s="535"/>
      <c r="AP196" s="535"/>
      <c r="AQ196" s="535"/>
      <c r="AR196" s="535"/>
      <c r="AS196" s="535"/>
      <c r="AT196" s="535"/>
      <c r="AU196" s="535"/>
      <c r="AV196" s="535"/>
      <c r="AW196" s="535"/>
      <c r="AX196" s="535"/>
      <c r="AY196" s="535"/>
      <c r="AZ196" s="535"/>
      <c r="BA196" s="535"/>
      <c r="BB196" s="535"/>
      <c r="BC196" s="535"/>
      <c r="BD196" s="535"/>
      <c r="BE196" s="535"/>
      <c r="BF196" s="535"/>
      <c r="BG196" s="535"/>
      <c r="BH196" s="535"/>
      <c r="BI196" s="535"/>
      <c r="BJ196" s="535"/>
      <c r="BK196" s="535"/>
      <c r="BL196" s="535"/>
      <c r="BM196" s="535"/>
      <c r="BN196" s="535"/>
      <c r="BO196" s="535"/>
      <c r="BP196" s="535"/>
      <c r="BQ196" s="535"/>
      <c r="BR196" s="535"/>
      <c r="BS196" s="535"/>
      <c r="BT196" s="535"/>
      <c r="BU196" s="535"/>
      <c r="BV196" s="535"/>
      <c r="BW196" s="535"/>
      <c r="BX196" s="535"/>
      <c r="BY196" s="535"/>
      <c r="BZ196" s="535"/>
      <c r="CA196" s="535"/>
      <c r="CB196" s="535"/>
      <c r="CC196" s="535"/>
      <c r="CD196" s="535"/>
      <c r="CE196" s="535"/>
      <c r="CF196" s="535"/>
      <c r="CG196" s="535"/>
      <c r="CH196" s="535"/>
      <c r="CI196" s="535"/>
      <c r="CJ196" s="535"/>
      <c r="CK196" s="535"/>
      <c r="CL196" s="535"/>
      <c r="CM196" s="535"/>
      <c r="CN196" s="535"/>
      <c r="CO196" s="535"/>
      <c r="CP196" s="535"/>
      <c r="CQ196" s="535"/>
      <c r="CR196" s="535"/>
      <c r="CS196" s="535"/>
      <c r="CT196" s="535"/>
      <c r="CU196" s="535"/>
      <c r="CV196" s="535"/>
    </row>
    <row r="197" spans="1:100" s="54" customFormat="1" ht="13.5">
      <c r="A197" s="380"/>
      <c r="B197" s="29"/>
      <c r="C197" s="537" t="s">
        <v>373</v>
      </c>
      <c r="D197" s="51"/>
      <c r="E197" s="367"/>
      <c r="F197" s="51"/>
      <c r="G197" s="52"/>
      <c r="H197" s="27"/>
      <c r="I197" s="27"/>
      <c r="J197" s="27"/>
      <c r="K197" s="534"/>
      <c r="L197" s="534"/>
      <c r="M197" s="534"/>
      <c r="N197" s="534"/>
      <c r="O197" s="534"/>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35"/>
      <c r="AK197" s="535"/>
      <c r="AL197" s="535"/>
      <c r="AM197" s="535"/>
      <c r="AN197" s="535"/>
      <c r="AO197" s="535"/>
      <c r="AP197" s="535"/>
      <c r="AQ197" s="535"/>
      <c r="AR197" s="535"/>
      <c r="AS197" s="535"/>
      <c r="AT197" s="535"/>
      <c r="AU197" s="535"/>
      <c r="AV197" s="535"/>
      <c r="AW197" s="535"/>
      <c r="AX197" s="535"/>
      <c r="AY197" s="535"/>
      <c r="AZ197" s="535"/>
      <c r="BA197" s="535"/>
      <c r="BB197" s="535"/>
      <c r="BC197" s="535"/>
      <c r="BD197" s="535"/>
      <c r="BE197" s="535"/>
      <c r="BF197" s="535"/>
      <c r="BG197" s="535"/>
      <c r="BH197" s="535"/>
      <c r="BI197" s="535"/>
      <c r="BJ197" s="535"/>
      <c r="BK197" s="535"/>
      <c r="BL197" s="535"/>
      <c r="BM197" s="535"/>
      <c r="BN197" s="535"/>
      <c r="BO197" s="535"/>
      <c r="BP197" s="535"/>
      <c r="BQ197" s="535"/>
      <c r="BR197" s="535"/>
      <c r="BS197" s="535"/>
      <c r="BT197" s="535"/>
      <c r="BU197" s="535"/>
      <c r="BV197" s="535"/>
      <c r="BW197" s="535"/>
      <c r="BX197" s="535"/>
      <c r="BY197" s="535"/>
      <c r="BZ197" s="535"/>
      <c r="CA197" s="535"/>
      <c r="CB197" s="535"/>
      <c r="CC197" s="535"/>
      <c r="CD197" s="535"/>
      <c r="CE197" s="535"/>
      <c r="CF197" s="535"/>
      <c r="CG197" s="535"/>
      <c r="CH197" s="535"/>
      <c r="CI197" s="535"/>
      <c r="CJ197" s="535"/>
      <c r="CK197" s="535"/>
      <c r="CL197" s="535"/>
      <c r="CM197" s="535"/>
      <c r="CN197" s="535"/>
      <c r="CO197" s="535"/>
      <c r="CP197" s="535"/>
      <c r="CQ197" s="535"/>
      <c r="CR197" s="535"/>
      <c r="CS197" s="535"/>
      <c r="CT197" s="535"/>
      <c r="CU197" s="535"/>
      <c r="CV197" s="535"/>
    </row>
    <row r="198" spans="1:100" s="54" customFormat="1" ht="13.5">
      <c r="A198" s="255"/>
      <c r="B198" s="307" t="s">
        <v>23</v>
      </c>
      <c r="C198" s="352">
        <v>1</v>
      </c>
      <c r="D198" s="308" t="s">
        <v>13</v>
      </c>
      <c r="E198" s="309"/>
      <c r="F198" s="310" t="s">
        <v>14</v>
      </c>
      <c r="G198" s="311">
        <f>C198*E198</f>
        <v>0</v>
      </c>
      <c r="H198" s="27"/>
      <c r="I198" s="27"/>
      <c r="J198" s="27"/>
      <c r="K198" s="534"/>
      <c r="L198" s="534"/>
      <c r="M198" s="534"/>
      <c r="N198" s="534"/>
      <c r="O198" s="534"/>
      <c r="P198" s="535"/>
      <c r="Q198" s="535"/>
      <c r="R198" s="535"/>
      <c r="S198" s="535"/>
      <c r="T198" s="535"/>
      <c r="U198" s="535"/>
      <c r="V198" s="535"/>
      <c r="W198" s="535"/>
      <c r="X198" s="535"/>
      <c r="Y198" s="535"/>
      <c r="Z198" s="535"/>
      <c r="AA198" s="535"/>
      <c r="AB198" s="535"/>
      <c r="AC198" s="535"/>
      <c r="AD198" s="535"/>
      <c r="AE198" s="535"/>
      <c r="AF198" s="535"/>
      <c r="AG198" s="535"/>
      <c r="AH198" s="535"/>
      <c r="AI198" s="535"/>
      <c r="AJ198" s="535"/>
      <c r="AK198" s="535"/>
      <c r="AL198" s="535"/>
      <c r="AM198" s="535"/>
      <c r="AN198" s="535"/>
      <c r="AO198" s="535"/>
      <c r="AP198" s="535"/>
      <c r="AQ198" s="535"/>
      <c r="AR198" s="535"/>
      <c r="AS198" s="535"/>
      <c r="AT198" s="535"/>
      <c r="AU198" s="535"/>
      <c r="AV198" s="535"/>
      <c r="AW198" s="535"/>
      <c r="AX198" s="535"/>
      <c r="AY198" s="535"/>
      <c r="AZ198" s="535"/>
      <c r="BA198" s="535"/>
      <c r="BB198" s="535"/>
      <c r="BC198" s="535"/>
      <c r="BD198" s="535"/>
      <c r="BE198" s="535"/>
      <c r="BF198" s="535"/>
      <c r="BG198" s="535"/>
      <c r="BH198" s="535"/>
      <c r="BI198" s="535"/>
      <c r="BJ198" s="535"/>
      <c r="BK198" s="535"/>
      <c r="BL198" s="535"/>
      <c r="BM198" s="535"/>
      <c r="BN198" s="535"/>
      <c r="BO198" s="535"/>
      <c r="BP198" s="535"/>
      <c r="BQ198" s="535"/>
      <c r="BR198" s="535"/>
      <c r="BS198" s="535"/>
      <c r="BT198" s="535"/>
      <c r="BU198" s="535"/>
      <c r="BV198" s="535"/>
      <c r="BW198" s="535"/>
      <c r="BX198" s="535"/>
      <c r="BY198" s="535"/>
      <c r="BZ198" s="535"/>
      <c r="CA198" s="535"/>
      <c r="CB198" s="535"/>
      <c r="CC198" s="535"/>
      <c r="CD198" s="535"/>
      <c r="CE198" s="535"/>
      <c r="CF198" s="535"/>
      <c r="CG198" s="535"/>
      <c r="CH198" s="535"/>
      <c r="CI198" s="535"/>
      <c r="CJ198" s="535"/>
      <c r="CK198" s="535"/>
      <c r="CL198" s="535"/>
      <c r="CM198" s="535"/>
      <c r="CN198" s="535"/>
      <c r="CO198" s="535"/>
      <c r="CP198" s="535"/>
      <c r="CQ198" s="535"/>
      <c r="CR198" s="535"/>
      <c r="CS198" s="535"/>
      <c r="CT198" s="535"/>
      <c r="CU198" s="535"/>
      <c r="CV198" s="535"/>
    </row>
    <row r="199" spans="1:15" s="539" customFormat="1" ht="13.5">
      <c r="A199" s="255"/>
      <c r="B199" s="307"/>
      <c r="C199" s="352"/>
      <c r="D199" s="308"/>
      <c r="E199" s="309"/>
      <c r="F199" s="310"/>
      <c r="G199" s="311"/>
      <c r="H199" s="227"/>
      <c r="I199" s="227"/>
      <c r="J199" s="227"/>
      <c r="K199" s="227"/>
      <c r="L199" s="227"/>
      <c r="M199" s="227"/>
      <c r="N199" s="227"/>
      <c r="O199" s="227"/>
    </row>
    <row r="200" spans="1:15" s="539" customFormat="1" ht="13.5">
      <c r="A200" s="255"/>
      <c r="B200" s="29"/>
      <c r="C200" s="537" t="s">
        <v>376</v>
      </c>
      <c r="D200" s="51"/>
      <c r="E200" s="367"/>
      <c r="F200" s="51"/>
      <c r="G200" s="52"/>
      <c r="H200" s="227"/>
      <c r="I200" s="227"/>
      <c r="J200" s="227"/>
      <c r="K200" s="227"/>
      <c r="L200" s="227"/>
      <c r="M200" s="227"/>
      <c r="N200" s="227"/>
      <c r="O200" s="227"/>
    </row>
    <row r="201" spans="1:15" s="539" customFormat="1" ht="13.5">
      <c r="A201" s="255"/>
      <c r="B201" s="307" t="s">
        <v>23</v>
      </c>
      <c r="C201" s="352">
        <v>1</v>
      </c>
      <c r="D201" s="308" t="s">
        <v>13</v>
      </c>
      <c r="E201" s="309"/>
      <c r="F201" s="310" t="s">
        <v>14</v>
      </c>
      <c r="G201" s="311">
        <f>C201*E201</f>
        <v>0</v>
      </c>
      <c r="H201" s="227"/>
      <c r="I201" s="227"/>
      <c r="J201" s="227"/>
      <c r="K201" s="227"/>
      <c r="L201" s="227"/>
      <c r="M201" s="227"/>
      <c r="N201" s="227"/>
      <c r="O201" s="227"/>
    </row>
    <row r="202" spans="1:15" s="539" customFormat="1" ht="13.5">
      <c r="A202" s="255"/>
      <c r="B202" s="307"/>
      <c r="C202" s="352"/>
      <c r="D202" s="308"/>
      <c r="E202" s="309"/>
      <c r="F202" s="310"/>
      <c r="G202" s="311"/>
      <c r="H202" s="227"/>
      <c r="I202" s="227"/>
      <c r="J202" s="227"/>
      <c r="K202" s="227"/>
      <c r="L202" s="227"/>
      <c r="M202" s="227"/>
      <c r="N202" s="227"/>
      <c r="O202" s="227"/>
    </row>
    <row r="203" spans="1:15" s="539" customFormat="1" ht="13.5">
      <c r="A203" s="255"/>
      <c r="B203" s="29"/>
      <c r="C203" s="537" t="s">
        <v>374</v>
      </c>
      <c r="D203" s="51"/>
      <c r="E203" s="367"/>
      <c r="F203" s="51"/>
      <c r="G203" s="52"/>
      <c r="H203" s="227"/>
      <c r="I203" s="227"/>
      <c r="J203" s="227"/>
      <c r="K203" s="227"/>
      <c r="L203" s="227"/>
      <c r="M203" s="227"/>
      <c r="N203" s="227"/>
      <c r="O203" s="227"/>
    </row>
    <row r="204" spans="1:15" s="539" customFormat="1" ht="13.5">
      <c r="A204" s="255"/>
      <c r="B204" s="307" t="s">
        <v>23</v>
      </c>
      <c r="C204" s="352">
        <v>1</v>
      </c>
      <c r="D204" s="308" t="s">
        <v>13</v>
      </c>
      <c r="E204" s="309"/>
      <c r="F204" s="310" t="s">
        <v>14</v>
      </c>
      <c r="G204" s="311">
        <f>C204*E204</f>
        <v>0</v>
      </c>
      <c r="H204" s="227"/>
      <c r="I204" s="227"/>
      <c r="J204" s="227"/>
      <c r="K204" s="227"/>
      <c r="L204" s="227"/>
      <c r="M204" s="227"/>
      <c r="N204" s="227"/>
      <c r="O204" s="227"/>
    </row>
    <row r="205" spans="1:15" s="539" customFormat="1" ht="13.5">
      <c r="A205" s="255"/>
      <c r="B205" s="307"/>
      <c r="C205" s="352"/>
      <c r="D205" s="308"/>
      <c r="E205" s="309"/>
      <c r="F205" s="310"/>
      <c r="G205" s="311"/>
      <c r="H205" s="227"/>
      <c r="I205" s="227"/>
      <c r="J205" s="227"/>
      <c r="K205" s="227"/>
      <c r="L205" s="227"/>
      <c r="M205" s="227"/>
      <c r="N205" s="227"/>
      <c r="O205" s="227"/>
    </row>
    <row r="206" spans="1:15" s="539" customFormat="1" ht="13.5">
      <c r="A206" s="255"/>
      <c r="B206" s="29"/>
      <c r="C206" s="537" t="s">
        <v>375</v>
      </c>
      <c r="D206" s="51"/>
      <c r="E206" s="367"/>
      <c r="F206" s="51"/>
      <c r="G206" s="52"/>
      <c r="H206" s="227"/>
      <c r="I206" s="227"/>
      <c r="J206" s="227"/>
      <c r="K206" s="227"/>
      <c r="L206" s="227"/>
      <c r="M206" s="227"/>
      <c r="N206" s="227"/>
      <c r="O206" s="227"/>
    </row>
    <row r="207" spans="1:15" s="539" customFormat="1" ht="13.5">
      <c r="A207" s="255"/>
      <c r="B207" s="307" t="s">
        <v>23</v>
      </c>
      <c r="C207" s="352">
        <v>1</v>
      </c>
      <c r="D207" s="308" t="s">
        <v>13</v>
      </c>
      <c r="E207" s="309"/>
      <c r="F207" s="310" t="s">
        <v>14</v>
      </c>
      <c r="G207" s="311">
        <f>C207*E207</f>
        <v>0</v>
      </c>
      <c r="H207" s="227"/>
      <c r="I207" s="227"/>
      <c r="J207" s="227"/>
      <c r="K207" s="227"/>
      <c r="L207" s="227"/>
      <c r="M207" s="227"/>
      <c r="N207" s="227"/>
      <c r="O207" s="227"/>
    </row>
    <row r="208" spans="1:15" s="539" customFormat="1" ht="13.5">
      <c r="A208" s="255"/>
      <c r="B208" s="307"/>
      <c r="C208" s="352"/>
      <c r="D208" s="308"/>
      <c r="E208" s="309"/>
      <c r="F208" s="310"/>
      <c r="G208" s="311"/>
      <c r="H208" s="227"/>
      <c r="I208" s="227"/>
      <c r="J208" s="227"/>
      <c r="K208" s="227"/>
      <c r="L208" s="227"/>
      <c r="M208" s="227"/>
      <c r="N208" s="227"/>
      <c r="O208" s="227"/>
    </row>
    <row r="209" spans="1:15" s="539" customFormat="1" ht="13.5">
      <c r="A209" s="255"/>
      <c r="B209" s="307"/>
      <c r="C209" s="540" t="s">
        <v>510</v>
      </c>
      <c r="D209" s="308"/>
      <c r="E209" s="309"/>
      <c r="F209" s="310"/>
      <c r="G209" s="311"/>
      <c r="H209" s="227"/>
      <c r="I209" s="227"/>
      <c r="J209" s="227"/>
      <c r="K209" s="227"/>
      <c r="L209" s="227"/>
      <c r="M209" s="227"/>
      <c r="N209" s="227"/>
      <c r="O209" s="227"/>
    </row>
    <row r="210" spans="1:15" s="539" customFormat="1" ht="13.5">
      <c r="A210" s="255"/>
      <c r="B210" s="307" t="s">
        <v>23</v>
      </c>
      <c r="C210" s="352">
        <v>1</v>
      </c>
      <c r="D210" s="308" t="s">
        <v>13</v>
      </c>
      <c r="E210" s="309"/>
      <c r="F210" s="310" t="s">
        <v>14</v>
      </c>
      <c r="G210" s="311">
        <f>C210*E210</f>
        <v>0</v>
      </c>
      <c r="H210" s="227"/>
      <c r="I210" s="227"/>
      <c r="J210" s="227"/>
      <c r="K210" s="227"/>
      <c r="L210" s="227"/>
      <c r="M210" s="227"/>
      <c r="N210" s="227"/>
      <c r="O210" s="227"/>
    </row>
    <row r="211" spans="1:15" s="539" customFormat="1" ht="13.5">
      <c r="A211" s="255"/>
      <c r="B211" s="307"/>
      <c r="C211" s="352"/>
      <c r="D211" s="308"/>
      <c r="E211" s="309"/>
      <c r="F211" s="310"/>
      <c r="G211" s="311"/>
      <c r="H211" s="227"/>
      <c r="I211" s="227"/>
      <c r="J211" s="227"/>
      <c r="K211" s="227"/>
      <c r="L211" s="227"/>
      <c r="M211" s="227"/>
      <c r="N211" s="227"/>
      <c r="O211" s="227"/>
    </row>
    <row r="212" spans="1:15" s="539" customFormat="1" ht="13.5">
      <c r="A212" s="255"/>
      <c r="B212" s="307"/>
      <c r="C212" s="540" t="s">
        <v>511</v>
      </c>
      <c r="D212" s="308"/>
      <c r="E212" s="309"/>
      <c r="F212" s="310"/>
      <c r="G212" s="311"/>
      <c r="H212" s="227"/>
      <c r="I212" s="227"/>
      <c r="J212" s="227"/>
      <c r="K212" s="227"/>
      <c r="L212" s="227"/>
      <c r="M212" s="227"/>
      <c r="N212" s="227"/>
      <c r="O212" s="227"/>
    </row>
    <row r="213" spans="1:7" s="54" customFormat="1" ht="13.5">
      <c r="A213" s="255"/>
      <c r="B213" s="307" t="s">
        <v>23</v>
      </c>
      <c r="C213" s="352">
        <v>1</v>
      </c>
      <c r="D213" s="308" t="s">
        <v>13</v>
      </c>
      <c r="E213" s="309"/>
      <c r="F213" s="310" t="s">
        <v>14</v>
      </c>
      <c r="G213" s="311">
        <f>C213*E213</f>
        <v>0</v>
      </c>
    </row>
    <row r="214" spans="1:7" s="54" customFormat="1" ht="13.5">
      <c r="A214" s="255"/>
      <c r="B214" s="307"/>
      <c r="C214" s="352"/>
      <c r="D214" s="308"/>
      <c r="E214" s="309"/>
      <c r="F214" s="310"/>
      <c r="G214" s="311"/>
    </row>
    <row r="215" spans="1:7" s="54" customFormat="1" ht="13.5">
      <c r="A215" s="255"/>
      <c r="B215" s="307"/>
      <c r="C215" s="540" t="s">
        <v>512</v>
      </c>
      <c r="D215" s="308"/>
      <c r="E215" s="309"/>
      <c r="F215" s="310"/>
      <c r="G215" s="311"/>
    </row>
    <row r="216" spans="1:7" s="54" customFormat="1" ht="13.5">
      <c r="A216" s="255"/>
      <c r="B216" s="307" t="s">
        <v>23</v>
      </c>
      <c r="C216" s="352">
        <v>1</v>
      </c>
      <c r="D216" s="308" t="s">
        <v>13</v>
      </c>
      <c r="E216" s="309"/>
      <c r="F216" s="310" t="s">
        <v>14</v>
      </c>
      <c r="G216" s="311">
        <f>C216*E216</f>
        <v>0</v>
      </c>
    </row>
    <row r="217" s="54" customFormat="1" ht="13.5">
      <c r="A217" s="255"/>
    </row>
    <row r="218" spans="1:15" s="543" customFormat="1" ht="13.5">
      <c r="A218" s="444"/>
      <c r="B218" s="307"/>
      <c r="C218" s="540" t="s">
        <v>513</v>
      </c>
      <c r="D218" s="308"/>
      <c r="E218" s="309"/>
      <c r="F218" s="310"/>
      <c r="G218" s="311"/>
      <c r="H218" s="541"/>
      <c r="I218" s="541"/>
      <c r="J218" s="541"/>
      <c r="K218" s="541"/>
      <c r="L218" s="542"/>
      <c r="M218" s="542"/>
      <c r="N218" s="542"/>
      <c r="O218" s="542"/>
    </row>
    <row r="219" spans="1:15" s="49" customFormat="1" ht="13.5">
      <c r="A219" s="255"/>
      <c r="B219" s="307" t="s">
        <v>23</v>
      </c>
      <c r="C219" s="352">
        <v>1</v>
      </c>
      <c r="D219" s="308" t="s">
        <v>13</v>
      </c>
      <c r="E219" s="309"/>
      <c r="F219" s="310" t="s">
        <v>14</v>
      </c>
      <c r="G219" s="311">
        <f>C219*E219</f>
        <v>0</v>
      </c>
      <c r="H219" s="25"/>
      <c r="I219" s="25"/>
      <c r="J219" s="25"/>
      <c r="K219" s="25"/>
      <c r="L219" s="48"/>
      <c r="M219" s="48"/>
      <c r="N219" s="48"/>
      <c r="O219" s="48"/>
    </row>
    <row r="220" spans="1:15" s="49" customFormat="1" ht="13.5">
      <c r="A220" s="255"/>
      <c r="B220" s="307"/>
      <c r="C220" s="352"/>
      <c r="D220" s="308"/>
      <c r="E220" s="309"/>
      <c r="F220" s="310"/>
      <c r="G220" s="311"/>
      <c r="H220" s="25"/>
      <c r="I220" s="25"/>
      <c r="J220" s="25"/>
      <c r="K220" s="25"/>
      <c r="L220" s="48"/>
      <c r="M220" s="48"/>
      <c r="N220" s="48"/>
      <c r="O220" s="48"/>
    </row>
    <row r="221" spans="1:15" s="49" customFormat="1" ht="13.5">
      <c r="A221" s="305"/>
      <c r="B221" s="381"/>
      <c r="C221" s="449" t="s">
        <v>90</v>
      </c>
      <c r="D221" s="382"/>
      <c r="E221" s="383"/>
      <c r="F221" s="273"/>
      <c r="G221" s="384"/>
      <c r="H221" s="25"/>
      <c r="I221" s="25"/>
      <c r="J221" s="25"/>
      <c r="K221" s="25"/>
      <c r="L221" s="48"/>
      <c r="M221" s="48"/>
      <c r="N221" s="48"/>
      <c r="O221" s="48"/>
    </row>
    <row r="222" spans="1:15" s="49" customFormat="1" ht="13.5">
      <c r="A222" s="380"/>
      <c r="B222" s="385"/>
      <c r="C222" s="395" t="s">
        <v>91</v>
      </c>
      <c r="D222" s="51"/>
      <c r="E222" s="367" t="s">
        <v>103</v>
      </c>
      <c r="F222" s="51"/>
      <c r="G222" s="52"/>
      <c r="H222" s="25"/>
      <c r="I222" s="25"/>
      <c r="J222" s="25"/>
      <c r="K222" s="25"/>
      <c r="L222" s="48"/>
      <c r="M222" s="48"/>
      <c r="N222" s="48"/>
      <c r="O222" s="48"/>
    </row>
    <row r="223" spans="1:15" s="49" customFormat="1" ht="13.5">
      <c r="A223" s="380"/>
      <c r="B223" s="385"/>
      <c r="C223" s="395" t="s">
        <v>92</v>
      </c>
      <c r="D223" s="51"/>
      <c r="E223" s="367"/>
      <c r="F223" s="51"/>
      <c r="G223" s="52"/>
      <c r="H223" s="25"/>
      <c r="I223" s="25"/>
      <c r="J223" s="25"/>
      <c r="K223" s="25"/>
      <c r="L223" s="48"/>
      <c r="M223" s="48"/>
      <c r="N223" s="48"/>
      <c r="O223" s="48"/>
    </row>
    <row r="224" spans="1:15" s="49" customFormat="1" ht="13.5">
      <c r="A224" s="386"/>
      <c r="B224" s="387"/>
      <c r="C224" s="395" t="s">
        <v>93</v>
      </c>
      <c r="D224" s="303"/>
      <c r="E224" s="388"/>
      <c r="F224" s="303"/>
      <c r="G224" s="304"/>
      <c r="H224" s="25"/>
      <c r="I224" s="25"/>
      <c r="J224" s="25"/>
      <c r="K224" s="25"/>
      <c r="L224" s="48"/>
      <c r="M224" s="48"/>
      <c r="N224" s="48"/>
      <c r="O224" s="48"/>
    </row>
    <row r="225" spans="1:15" s="49" customFormat="1" ht="13.5">
      <c r="A225" s="255"/>
      <c r="B225" s="307"/>
      <c r="C225" s="352"/>
      <c r="D225" s="308"/>
      <c r="E225" s="309"/>
      <c r="F225" s="310"/>
      <c r="G225" s="311"/>
      <c r="H225" s="25"/>
      <c r="I225" s="25"/>
      <c r="J225" s="25"/>
      <c r="K225" s="25"/>
      <c r="L225" s="48"/>
      <c r="M225" s="48"/>
      <c r="N225" s="48"/>
      <c r="O225" s="48"/>
    </row>
    <row r="226" spans="1:15" s="49" customFormat="1" ht="195">
      <c r="A226" s="294" t="s">
        <v>17</v>
      </c>
      <c r="B226" s="307"/>
      <c r="C226" s="389" t="s">
        <v>340</v>
      </c>
      <c r="D226" s="308"/>
      <c r="E226" s="309"/>
      <c r="F226" s="310"/>
      <c r="G226" s="311"/>
      <c r="H226" s="25"/>
      <c r="I226" s="25"/>
      <c r="J226" s="25"/>
      <c r="K226" s="25"/>
      <c r="L226" s="48"/>
      <c r="M226" s="48"/>
      <c r="N226" s="48"/>
      <c r="O226" s="48"/>
    </row>
    <row r="227" spans="1:15" s="49" customFormat="1" ht="300">
      <c r="A227" s="255"/>
      <c r="B227" s="307"/>
      <c r="C227" s="390" t="s">
        <v>461</v>
      </c>
      <c r="D227" s="308"/>
      <c r="E227" s="309"/>
      <c r="F227" s="310"/>
      <c r="G227" s="311"/>
      <c r="H227" s="25"/>
      <c r="I227" s="25"/>
      <c r="J227" s="25"/>
      <c r="K227" s="25"/>
      <c r="L227" s="48"/>
      <c r="M227" s="48"/>
      <c r="N227" s="48"/>
      <c r="O227" s="48"/>
    </row>
    <row r="228" spans="1:15" s="49" customFormat="1" ht="13.5">
      <c r="A228" s="255"/>
      <c r="B228" s="307"/>
      <c r="C228" s="390"/>
      <c r="D228" s="308"/>
      <c r="E228" s="309"/>
      <c r="F228" s="310"/>
      <c r="G228" s="311"/>
      <c r="H228" s="25"/>
      <c r="I228" s="25"/>
      <c r="J228" s="25"/>
      <c r="K228" s="25"/>
      <c r="L228" s="48"/>
      <c r="M228" s="48"/>
      <c r="N228" s="48"/>
      <c r="O228" s="48"/>
    </row>
    <row r="229" spans="1:15" s="49" customFormat="1" ht="13.5">
      <c r="A229" s="255"/>
      <c r="B229" s="307"/>
      <c r="C229" s="537" t="s">
        <v>514</v>
      </c>
      <c r="D229" s="308"/>
      <c r="E229" s="309"/>
      <c r="F229" s="310"/>
      <c r="G229" s="311"/>
      <c r="H229" s="25"/>
      <c r="I229" s="25"/>
      <c r="J229" s="25"/>
      <c r="K229" s="25"/>
      <c r="L229" s="48"/>
      <c r="M229" s="48"/>
      <c r="N229" s="48"/>
      <c r="O229" s="48"/>
    </row>
    <row r="230" spans="1:15" s="49" customFormat="1" ht="13.5">
      <c r="A230" s="255"/>
      <c r="B230" s="307" t="s">
        <v>23</v>
      </c>
      <c r="C230" s="352">
        <v>2</v>
      </c>
      <c r="D230" s="308" t="s">
        <v>13</v>
      </c>
      <c r="E230" s="309"/>
      <c r="F230" s="310" t="s">
        <v>14</v>
      </c>
      <c r="G230" s="311">
        <f>C230*E230</f>
        <v>0</v>
      </c>
      <c r="H230" s="25"/>
      <c r="I230" s="25"/>
      <c r="J230" s="25"/>
      <c r="K230" s="25"/>
      <c r="L230" s="48"/>
      <c r="M230" s="48"/>
      <c r="N230" s="48"/>
      <c r="O230" s="48"/>
    </row>
    <row r="231" spans="1:15" s="49" customFormat="1" ht="13.5">
      <c r="A231" s="255"/>
      <c r="B231" s="307"/>
      <c r="C231" s="352"/>
      <c r="D231" s="308"/>
      <c r="E231" s="309"/>
      <c r="F231" s="310"/>
      <c r="G231" s="311"/>
      <c r="H231" s="25"/>
      <c r="I231" s="25"/>
      <c r="J231" s="25"/>
      <c r="K231" s="25"/>
      <c r="L231" s="48"/>
      <c r="M231" s="48"/>
      <c r="N231" s="48"/>
      <c r="O231" s="48"/>
    </row>
    <row r="232" spans="1:15" s="49" customFormat="1" ht="13.5">
      <c r="A232" s="255"/>
      <c r="B232" s="307"/>
      <c r="C232" s="537" t="s">
        <v>515</v>
      </c>
      <c r="D232" s="308"/>
      <c r="E232" s="309"/>
      <c r="F232" s="310"/>
      <c r="G232" s="311"/>
      <c r="H232" s="25"/>
      <c r="I232" s="25"/>
      <c r="J232" s="25"/>
      <c r="K232" s="25"/>
      <c r="L232" s="48"/>
      <c r="M232" s="48"/>
      <c r="N232" s="48"/>
      <c r="O232" s="48"/>
    </row>
    <row r="233" spans="1:15" s="49" customFormat="1" ht="13.5">
      <c r="A233" s="255"/>
      <c r="B233" s="307" t="s">
        <v>23</v>
      </c>
      <c r="C233" s="352">
        <v>1</v>
      </c>
      <c r="D233" s="308" t="s">
        <v>13</v>
      </c>
      <c r="E233" s="309"/>
      <c r="F233" s="310" t="s">
        <v>14</v>
      </c>
      <c r="G233" s="311">
        <f>C233*E233</f>
        <v>0</v>
      </c>
      <c r="H233" s="25"/>
      <c r="I233" s="25"/>
      <c r="J233" s="25"/>
      <c r="K233" s="25"/>
      <c r="L233" s="48"/>
      <c r="M233" s="48"/>
      <c r="N233" s="48"/>
      <c r="O233" s="48"/>
    </row>
    <row r="234" spans="1:15" s="54" customFormat="1" ht="13.5">
      <c r="A234" s="255"/>
      <c r="B234" s="307"/>
      <c r="C234" s="352"/>
      <c r="D234" s="308"/>
      <c r="E234" s="309"/>
      <c r="F234" s="310"/>
      <c r="G234" s="311"/>
      <c r="H234" s="27"/>
      <c r="I234" s="27"/>
      <c r="J234" s="27"/>
      <c r="K234" s="27"/>
      <c r="L234" s="27"/>
      <c r="M234" s="27"/>
      <c r="N234" s="27"/>
      <c r="O234" s="27"/>
    </row>
    <row r="235" spans="1:15" s="54" customFormat="1" ht="13.5">
      <c r="A235" s="305"/>
      <c r="B235" s="381"/>
      <c r="C235" s="449" t="s">
        <v>90</v>
      </c>
      <c r="D235" s="382"/>
      <c r="E235" s="383"/>
      <c r="F235" s="273"/>
      <c r="G235" s="384"/>
      <c r="H235" s="27"/>
      <c r="I235" s="27"/>
      <c r="J235" s="27"/>
      <c r="K235" s="27"/>
      <c r="L235" s="27"/>
      <c r="M235" s="27"/>
      <c r="N235" s="27"/>
      <c r="O235" s="27"/>
    </row>
    <row r="236" spans="1:15" s="54" customFormat="1" ht="13.5">
      <c r="A236" s="380"/>
      <c r="B236" s="385"/>
      <c r="C236" s="395" t="s">
        <v>91</v>
      </c>
      <c r="D236" s="51"/>
      <c r="E236" s="367" t="s">
        <v>103</v>
      </c>
      <c r="F236" s="51"/>
      <c r="G236" s="52"/>
      <c r="H236" s="27"/>
      <c r="I236" s="27"/>
      <c r="J236" s="27"/>
      <c r="K236" s="27"/>
      <c r="L236" s="27"/>
      <c r="M236" s="27"/>
      <c r="N236" s="27"/>
      <c r="O236" s="27"/>
    </row>
    <row r="237" spans="1:15" s="54" customFormat="1" ht="13.5">
      <c r="A237" s="380"/>
      <c r="B237" s="385"/>
      <c r="C237" s="395" t="s">
        <v>92</v>
      </c>
      <c r="D237" s="51"/>
      <c r="E237" s="367"/>
      <c r="F237" s="51"/>
      <c r="G237" s="52"/>
      <c r="H237" s="27"/>
      <c r="I237" s="27"/>
      <c r="J237" s="27"/>
      <c r="K237" s="27"/>
      <c r="L237" s="27"/>
      <c r="M237" s="27"/>
      <c r="N237" s="27"/>
      <c r="O237" s="27"/>
    </row>
    <row r="238" spans="1:15" s="49" customFormat="1" ht="13.5">
      <c r="A238" s="386"/>
      <c r="B238" s="387"/>
      <c r="C238" s="395" t="s">
        <v>93</v>
      </c>
      <c r="D238" s="303"/>
      <c r="E238" s="388"/>
      <c r="F238" s="303"/>
      <c r="G238" s="304"/>
      <c r="H238" s="25"/>
      <c r="I238" s="25"/>
      <c r="J238" s="25"/>
      <c r="K238" s="25"/>
      <c r="L238" s="48"/>
      <c r="M238" s="48"/>
      <c r="N238" s="48"/>
      <c r="O238" s="48"/>
    </row>
    <row r="239" spans="1:15" s="49" customFormat="1" ht="13.5">
      <c r="A239" s="386"/>
      <c r="B239" s="387"/>
      <c r="C239" s="436"/>
      <c r="D239" s="303"/>
      <c r="E239" s="388"/>
      <c r="F239" s="303"/>
      <c r="G239" s="304"/>
      <c r="H239" s="25"/>
      <c r="I239" s="25"/>
      <c r="J239" s="25"/>
      <c r="K239" s="25"/>
      <c r="L239" s="48"/>
      <c r="M239" s="48"/>
      <c r="N239" s="48"/>
      <c r="O239" s="48"/>
    </row>
    <row r="240" spans="1:15" s="49" customFormat="1" ht="225">
      <c r="A240" s="294" t="s">
        <v>19</v>
      </c>
      <c r="B240" s="307"/>
      <c r="C240" s="391" t="s">
        <v>341</v>
      </c>
      <c r="D240" s="308"/>
      <c r="E240" s="309"/>
      <c r="F240" s="310"/>
      <c r="G240" s="311"/>
      <c r="H240" s="25"/>
      <c r="I240" s="25"/>
      <c r="J240" s="25"/>
      <c r="K240" s="25"/>
      <c r="L240" s="48"/>
      <c r="M240" s="48"/>
      <c r="N240" s="48"/>
      <c r="O240" s="48"/>
    </row>
    <row r="241" spans="1:15" s="49" customFormat="1" ht="165">
      <c r="A241" s="255"/>
      <c r="B241" s="307"/>
      <c r="C241" s="391" t="s">
        <v>319</v>
      </c>
      <c r="D241" s="308"/>
      <c r="E241" s="309"/>
      <c r="F241" s="310"/>
      <c r="G241" s="311"/>
      <c r="H241" s="25"/>
      <c r="I241" s="25"/>
      <c r="J241" s="25"/>
      <c r="K241" s="25"/>
      <c r="L241" s="48"/>
      <c r="M241" s="48"/>
      <c r="N241" s="48"/>
      <c r="O241" s="48"/>
    </row>
    <row r="242" spans="1:15" s="49" customFormat="1" ht="255">
      <c r="A242" s="255"/>
      <c r="B242" s="307"/>
      <c r="C242" s="392" t="s">
        <v>320</v>
      </c>
      <c r="D242" s="308"/>
      <c r="E242" s="309"/>
      <c r="F242" s="310"/>
      <c r="G242" s="311"/>
      <c r="H242" s="25"/>
      <c r="I242" s="25"/>
      <c r="J242" s="25"/>
      <c r="K242" s="25"/>
      <c r="L242" s="48"/>
      <c r="M242" s="48"/>
      <c r="N242" s="48"/>
      <c r="O242" s="48"/>
    </row>
    <row r="243" spans="1:15" s="54" customFormat="1" ht="13.5">
      <c r="A243" s="255"/>
      <c r="B243" s="307"/>
      <c r="C243" s="391"/>
      <c r="D243" s="308"/>
      <c r="E243" s="309"/>
      <c r="F243" s="310"/>
      <c r="G243" s="311"/>
      <c r="H243" s="27"/>
      <c r="I243" s="27"/>
      <c r="J243" s="27"/>
      <c r="K243" s="27"/>
      <c r="L243" s="27"/>
      <c r="M243" s="27"/>
      <c r="N243" s="27"/>
      <c r="O243" s="27"/>
    </row>
    <row r="244" spans="1:15" s="54" customFormat="1" ht="15">
      <c r="A244" s="255"/>
      <c r="B244" s="307"/>
      <c r="C244" s="544" t="s">
        <v>516</v>
      </c>
      <c r="D244" s="308"/>
      <c r="E244" s="309"/>
      <c r="F244" s="310"/>
      <c r="G244" s="311"/>
      <c r="H244" s="27"/>
      <c r="I244" s="27"/>
      <c r="J244" s="27"/>
      <c r="K244" s="27"/>
      <c r="L244" s="27"/>
      <c r="M244" s="27"/>
      <c r="N244" s="27"/>
      <c r="O244" s="27"/>
    </row>
    <row r="245" spans="1:15" s="54" customFormat="1" ht="13.5">
      <c r="A245" s="255"/>
      <c r="B245" s="307" t="s">
        <v>23</v>
      </c>
      <c r="C245" s="352">
        <v>1</v>
      </c>
      <c r="D245" s="308" t="s">
        <v>13</v>
      </c>
      <c r="E245" s="309"/>
      <c r="F245" s="310" t="s">
        <v>14</v>
      </c>
      <c r="G245" s="311">
        <f>C245*E245</f>
        <v>0</v>
      </c>
      <c r="H245" s="27"/>
      <c r="I245" s="27"/>
      <c r="J245" s="27"/>
      <c r="K245" s="27"/>
      <c r="L245" s="27"/>
      <c r="M245" s="27"/>
      <c r="N245" s="27"/>
      <c r="O245" s="27"/>
    </row>
    <row r="246" spans="1:15" s="54" customFormat="1" ht="13.5">
      <c r="A246" s="255"/>
      <c r="B246" s="307"/>
      <c r="C246" s="352"/>
      <c r="D246" s="308"/>
      <c r="E246" s="309"/>
      <c r="F246" s="310"/>
      <c r="G246" s="311"/>
      <c r="H246" s="27"/>
      <c r="I246" s="27"/>
      <c r="J246" s="27"/>
      <c r="K246" s="27"/>
      <c r="L246" s="27"/>
      <c r="M246" s="27"/>
      <c r="N246" s="27"/>
      <c r="O246" s="27"/>
    </row>
    <row r="247" spans="1:15" s="54" customFormat="1" ht="15">
      <c r="A247" s="255"/>
      <c r="B247" s="307"/>
      <c r="C247" s="544" t="s">
        <v>517</v>
      </c>
      <c r="D247" s="308"/>
      <c r="E247" s="309"/>
      <c r="F247" s="310"/>
      <c r="G247" s="311"/>
      <c r="H247" s="27"/>
      <c r="I247" s="27"/>
      <c r="J247" s="27"/>
      <c r="K247" s="27"/>
      <c r="L247" s="27"/>
      <c r="M247" s="27"/>
      <c r="N247" s="27"/>
      <c r="O247" s="27"/>
    </row>
    <row r="248" spans="1:15" s="54" customFormat="1" ht="13.5">
      <c r="A248" s="255"/>
      <c r="B248" s="307" t="s">
        <v>23</v>
      </c>
      <c r="C248" s="352">
        <v>1</v>
      </c>
      <c r="D248" s="308" t="s">
        <v>13</v>
      </c>
      <c r="E248" s="309"/>
      <c r="F248" s="310" t="s">
        <v>14</v>
      </c>
      <c r="G248" s="311">
        <f>C248*E248</f>
        <v>0</v>
      </c>
      <c r="H248" s="27"/>
      <c r="I248" s="27"/>
      <c r="J248" s="27"/>
      <c r="K248" s="27"/>
      <c r="L248" s="27"/>
      <c r="M248" s="27"/>
      <c r="N248" s="27"/>
      <c r="O248" s="27"/>
    </row>
    <row r="249" spans="1:15" s="54" customFormat="1" ht="13.5">
      <c r="A249" s="255"/>
      <c r="B249" s="307"/>
      <c r="C249" s="352"/>
      <c r="D249" s="308"/>
      <c r="E249" s="309"/>
      <c r="F249" s="310"/>
      <c r="G249" s="311"/>
      <c r="H249" s="27"/>
      <c r="I249" s="27"/>
      <c r="J249" s="27"/>
      <c r="K249" s="27"/>
      <c r="L249" s="27"/>
      <c r="M249" s="27"/>
      <c r="N249" s="27"/>
      <c r="O249" s="27"/>
    </row>
    <row r="250" spans="1:15" s="54" customFormat="1" ht="13.5">
      <c r="A250" s="305"/>
      <c r="B250" s="381"/>
      <c r="C250" s="449" t="s">
        <v>90</v>
      </c>
      <c r="D250" s="382"/>
      <c r="E250" s="383"/>
      <c r="F250" s="273"/>
      <c r="G250" s="384"/>
      <c r="H250" s="27"/>
      <c r="I250" s="27"/>
      <c r="J250" s="27"/>
      <c r="K250" s="27"/>
      <c r="L250" s="27"/>
      <c r="M250" s="27"/>
      <c r="N250" s="27"/>
      <c r="O250" s="27"/>
    </row>
    <row r="251" spans="1:15" s="54" customFormat="1" ht="13.5">
      <c r="A251" s="380"/>
      <c r="B251" s="385"/>
      <c r="C251" s="395" t="s">
        <v>91</v>
      </c>
      <c r="D251" s="51"/>
      <c r="E251" s="367" t="s">
        <v>103</v>
      </c>
      <c r="F251" s="51"/>
      <c r="G251" s="52"/>
      <c r="H251" s="27"/>
      <c r="I251" s="27"/>
      <c r="J251" s="27"/>
      <c r="K251" s="27"/>
      <c r="L251" s="27"/>
      <c r="M251" s="27"/>
      <c r="N251" s="27"/>
      <c r="O251" s="27"/>
    </row>
    <row r="252" spans="1:15" s="54" customFormat="1" ht="13.5">
      <c r="A252" s="380"/>
      <c r="B252" s="385"/>
      <c r="C252" s="395" t="s">
        <v>92</v>
      </c>
      <c r="D252" s="51"/>
      <c r="E252" s="367"/>
      <c r="F252" s="51"/>
      <c r="G252" s="52"/>
      <c r="H252" s="27"/>
      <c r="I252" s="27"/>
      <c r="J252" s="27"/>
      <c r="K252" s="27"/>
      <c r="L252" s="27"/>
      <c r="M252" s="27"/>
      <c r="N252" s="27"/>
      <c r="O252" s="27"/>
    </row>
    <row r="253" spans="1:15" s="54" customFormat="1" ht="13.5">
      <c r="A253" s="386"/>
      <c r="B253" s="387"/>
      <c r="C253" s="395" t="s">
        <v>93</v>
      </c>
      <c r="D253" s="303"/>
      <c r="E253" s="388"/>
      <c r="F253" s="303"/>
      <c r="G253" s="304"/>
      <c r="H253" s="27"/>
      <c r="I253" s="27"/>
      <c r="J253" s="27"/>
      <c r="K253" s="27"/>
      <c r="L253" s="27"/>
      <c r="M253" s="27"/>
      <c r="N253" s="27"/>
      <c r="O253" s="27"/>
    </row>
    <row r="254" spans="1:15" s="54" customFormat="1" ht="13.5">
      <c r="A254" s="255"/>
      <c r="B254" s="307"/>
      <c r="C254" s="391"/>
      <c r="D254" s="308"/>
      <c r="E254" s="309"/>
      <c r="F254" s="310"/>
      <c r="G254" s="311"/>
      <c r="H254" s="27"/>
      <c r="I254" s="27"/>
      <c r="J254" s="27"/>
      <c r="K254" s="27"/>
      <c r="L254" s="27"/>
      <c r="M254" s="27"/>
      <c r="N254" s="27"/>
      <c r="O254" s="27"/>
    </row>
    <row r="255" spans="1:15" s="54" customFormat="1" ht="313.5">
      <c r="A255" s="294" t="s">
        <v>24</v>
      </c>
      <c r="B255" s="307"/>
      <c r="C255" s="393" t="s">
        <v>342</v>
      </c>
      <c r="D255" s="308"/>
      <c r="E255" s="309"/>
      <c r="F255" s="310"/>
      <c r="G255" s="311"/>
      <c r="H255" s="27"/>
      <c r="I255" s="27"/>
      <c r="J255" s="27"/>
      <c r="K255" s="27"/>
      <c r="L255" s="27"/>
      <c r="M255" s="27"/>
      <c r="N255" s="27"/>
      <c r="O255" s="27"/>
    </row>
    <row r="256" spans="1:15" s="54" customFormat="1" ht="6" customHeight="1">
      <c r="A256" s="294"/>
      <c r="B256" s="307"/>
      <c r="C256" s="393"/>
      <c r="D256" s="308"/>
      <c r="E256" s="309"/>
      <c r="F256" s="310"/>
      <c r="G256" s="311"/>
      <c r="H256" s="27"/>
      <c r="I256" s="27"/>
      <c r="J256" s="27"/>
      <c r="K256" s="27"/>
      <c r="L256" s="27"/>
      <c r="M256" s="27"/>
      <c r="N256" s="27"/>
      <c r="O256" s="27"/>
    </row>
    <row r="257" spans="1:15" s="54" customFormat="1" ht="15">
      <c r="A257" s="255"/>
      <c r="B257" s="307"/>
      <c r="C257" s="545" t="s">
        <v>321</v>
      </c>
      <c r="D257" s="308"/>
      <c r="E257" s="309"/>
      <c r="F257" s="310"/>
      <c r="G257" s="311"/>
      <c r="H257" s="27"/>
      <c r="I257" s="27"/>
      <c r="J257" s="27"/>
      <c r="K257" s="27"/>
      <c r="L257" s="27"/>
      <c r="M257" s="27"/>
      <c r="N257" s="27"/>
      <c r="O257" s="27"/>
    </row>
    <row r="258" spans="1:15" s="54" customFormat="1" ht="13.5">
      <c r="A258" s="255"/>
      <c r="B258" s="307" t="s">
        <v>23</v>
      </c>
      <c r="C258" s="352">
        <v>1</v>
      </c>
      <c r="D258" s="308" t="s">
        <v>13</v>
      </c>
      <c r="E258" s="309"/>
      <c r="F258" s="310" t="s">
        <v>14</v>
      </c>
      <c r="G258" s="311">
        <f>C258*E258</f>
        <v>0</v>
      </c>
      <c r="H258" s="27"/>
      <c r="I258" s="27"/>
      <c r="J258" s="27"/>
      <c r="K258" s="27"/>
      <c r="L258" s="27"/>
      <c r="M258" s="27"/>
      <c r="N258" s="27"/>
      <c r="O258" s="27"/>
    </row>
    <row r="259" spans="1:15" s="54" customFormat="1" ht="15">
      <c r="A259" s="255"/>
      <c r="B259" s="307"/>
      <c r="C259" s="545" t="s">
        <v>377</v>
      </c>
      <c r="D259" s="308"/>
      <c r="E259" s="309"/>
      <c r="F259" s="310"/>
      <c r="G259" s="311"/>
      <c r="H259" s="27"/>
      <c r="I259" s="27"/>
      <c r="J259" s="27"/>
      <c r="K259" s="27"/>
      <c r="L259" s="27"/>
      <c r="M259" s="27"/>
      <c r="N259" s="27"/>
      <c r="O259" s="27"/>
    </row>
    <row r="260" spans="1:15" s="54" customFormat="1" ht="13.5">
      <c r="A260" s="255"/>
      <c r="B260" s="307" t="s">
        <v>23</v>
      </c>
      <c r="C260" s="352">
        <v>1</v>
      </c>
      <c r="D260" s="308" t="s">
        <v>13</v>
      </c>
      <c r="E260" s="309"/>
      <c r="F260" s="310" t="s">
        <v>14</v>
      </c>
      <c r="G260" s="311">
        <f>C260*E260</f>
        <v>0</v>
      </c>
      <c r="H260" s="27"/>
      <c r="I260" s="27"/>
      <c r="J260" s="27"/>
      <c r="K260" s="27"/>
      <c r="L260" s="27"/>
      <c r="M260" s="27"/>
      <c r="N260" s="27"/>
      <c r="O260" s="27"/>
    </row>
    <row r="261" spans="1:15" s="54" customFormat="1" ht="7.5" customHeight="1">
      <c r="A261" s="255"/>
      <c r="B261" s="307"/>
      <c r="C261" s="352"/>
      <c r="D261" s="308"/>
      <c r="E261" s="309"/>
      <c r="F261" s="310"/>
      <c r="G261" s="311"/>
      <c r="H261" s="27"/>
      <c r="I261" s="27"/>
      <c r="J261" s="27"/>
      <c r="K261" s="27"/>
      <c r="L261" s="27"/>
      <c r="M261" s="27"/>
      <c r="N261" s="27"/>
      <c r="O261" s="27"/>
    </row>
    <row r="262" spans="1:15" s="54" customFormat="1" ht="13.5">
      <c r="A262" s="305"/>
      <c r="B262" s="381"/>
      <c r="C262" s="449" t="s">
        <v>90</v>
      </c>
      <c r="D262" s="382"/>
      <c r="E262" s="383"/>
      <c r="F262" s="273"/>
      <c r="G262" s="384"/>
      <c r="H262" s="27"/>
      <c r="I262" s="27"/>
      <c r="J262" s="27"/>
      <c r="K262" s="27"/>
      <c r="L262" s="27"/>
      <c r="M262" s="27"/>
      <c r="N262" s="27"/>
      <c r="O262" s="27"/>
    </row>
    <row r="263" spans="1:15" s="54" customFormat="1" ht="13.5">
      <c r="A263" s="380"/>
      <c r="B263" s="385"/>
      <c r="C263" s="395" t="s">
        <v>91</v>
      </c>
      <c r="D263" s="51"/>
      <c r="E263" s="367" t="s">
        <v>103</v>
      </c>
      <c r="F263" s="51"/>
      <c r="G263" s="52"/>
      <c r="H263" s="27"/>
      <c r="I263" s="27"/>
      <c r="J263" s="27"/>
      <c r="K263" s="27"/>
      <c r="L263" s="27"/>
      <c r="M263" s="27"/>
      <c r="N263" s="27"/>
      <c r="O263" s="27"/>
    </row>
    <row r="264" spans="1:15" s="54" customFormat="1" ht="13.5">
      <c r="A264" s="380"/>
      <c r="B264" s="385"/>
      <c r="C264" s="395" t="s">
        <v>92</v>
      </c>
      <c r="D264" s="51"/>
      <c r="E264" s="367"/>
      <c r="F264" s="51"/>
      <c r="G264" s="52"/>
      <c r="H264" s="27"/>
      <c r="I264" s="27"/>
      <c r="J264" s="27"/>
      <c r="K264" s="27"/>
      <c r="L264" s="27"/>
      <c r="M264" s="27"/>
      <c r="N264" s="27"/>
      <c r="O264" s="27"/>
    </row>
    <row r="265" spans="1:15" s="54" customFormat="1" ht="13.5">
      <c r="A265" s="386"/>
      <c r="B265" s="387"/>
      <c r="C265" s="395" t="s">
        <v>93</v>
      </c>
      <c r="D265" s="303"/>
      <c r="E265" s="388"/>
      <c r="F265" s="303"/>
      <c r="G265" s="304"/>
      <c r="H265" s="27"/>
      <c r="I265" s="27"/>
      <c r="J265" s="27"/>
      <c r="K265" s="27"/>
      <c r="L265" s="27"/>
      <c r="M265" s="27"/>
      <c r="N265" s="27"/>
      <c r="O265" s="27"/>
    </row>
    <row r="266" spans="1:15" s="54" customFormat="1" ht="13.5">
      <c r="A266" s="294"/>
      <c r="B266" s="307"/>
      <c r="C266" s="393"/>
      <c r="D266" s="308"/>
      <c r="E266" s="309"/>
      <c r="F266" s="310"/>
      <c r="G266" s="311"/>
      <c r="H266" s="27"/>
      <c r="I266" s="27"/>
      <c r="J266" s="27"/>
      <c r="K266" s="27"/>
      <c r="L266" s="27"/>
      <c r="M266" s="27"/>
      <c r="N266" s="27"/>
      <c r="O266" s="27"/>
    </row>
    <row r="267" spans="1:15" s="54" customFormat="1" ht="216" customHeight="1">
      <c r="A267" s="294" t="s">
        <v>26</v>
      </c>
      <c r="B267" s="335"/>
      <c r="C267" s="396" t="s">
        <v>343</v>
      </c>
      <c r="D267" s="295"/>
      <c r="E267" s="3"/>
      <c r="F267" s="335"/>
      <c r="G267" s="363"/>
      <c r="H267" s="27"/>
      <c r="I267" s="27"/>
      <c r="J267" s="27"/>
      <c r="K267" s="27"/>
      <c r="L267" s="27"/>
      <c r="M267" s="27"/>
      <c r="N267" s="27"/>
      <c r="O267" s="27"/>
    </row>
    <row r="268" spans="1:15" s="54" customFormat="1" ht="13.5">
      <c r="A268" s="255"/>
      <c r="B268" s="307" t="s">
        <v>23</v>
      </c>
      <c r="C268" s="352">
        <v>2</v>
      </c>
      <c r="D268" s="308" t="s">
        <v>13</v>
      </c>
      <c r="E268" s="309"/>
      <c r="F268" s="310" t="s">
        <v>14</v>
      </c>
      <c r="G268" s="311">
        <f>C268*E268</f>
        <v>0</v>
      </c>
      <c r="H268" s="27"/>
      <c r="I268" s="27"/>
      <c r="J268" s="27"/>
      <c r="K268" s="27"/>
      <c r="L268" s="27"/>
      <c r="M268" s="27"/>
      <c r="N268" s="27"/>
      <c r="O268" s="27"/>
    </row>
    <row r="269" spans="1:15" s="54" customFormat="1" ht="5.25" customHeight="1">
      <c r="A269" s="294"/>
      <c r="B269" s="335"/>
      <c r="C269" s="394"/>
      <c r="D269" s="295"/>
      <c r="E269" s="3"/>
      <c r="F269" s="335"/>
      <c r="G269" s="363"/>
      <c r="H269" s="27"/>
      <c r="I269" s="27"/>
      <c r="J269" s="27"/>
      <c r="K269" s="27"/>
      <c r="L269" s="27"/>
      <c r="M269" s="27"/>
      <c r="N269" s="27"/>
      <c r="O269" s="27"/>
    </row>
    <row r="270" spans="1:15" s="54" customFormat="1" ht="13.5">
      <c r="A270" s="305"/>
      <c r="B270" s="381"/>
      <c r="C270" s="449" t="s">
        <v>90</v>
      </c>
      <c r="D270" s="382"/>
      <c r="E270" s="383"/>
      <c r="F270" s="273"/>
      <c r="G270" s="384"/>
      <c r="H270" s="27"/>
      <c r="I270" s="27"/>
      <c r="J270" s="27"/>
      <c r="K270" s="27"/>
      <c r="L270" s="27"/>
      <c r="M270" s="27"/>
      <c r="N270" s="27"/>
      <c r="O270" s="27"/>
    </row>
    <row r="271" spans="1:15" s="54" customFormat="1" ht="13.5">
      <c r="A271" s="380"/>
      <c r="B271" s="385"/>
      <c r="C271" s="395" t="s">
        <v>91</v>
      </c>
      <c r="D271" s="51"/>
      <c r="E271" s="367" t="s">
        <v>103</v>
      </c>
      <c r="F271" s="51"/>
      <c r="G271" s="52"/>
      <c r="H271" s="27"/>
      <c r="I271" s="27"/>
      <c r="J271" s="27"/>
      <c r="K271" s="27"/>
      <c r="L271" s="27"/>
      <c r="M271" s="27"/>
      <c r="N271" s="27"/>
      <c r="O271" s="27"/>
    </row>
    <row r="272" spans="1:15" s="54" customFormat="1" ht="13.5">
      <c r="A272" s="380"/>
      <c r="B272" s="385"/>
      <c r="C272" s="395" t="s">
        <v>92</v>
      </c>
      <c r="D272" s="51"/>
      <c r="E272" s="367"/>
      <c r="F272" s="51"/>
      <c r="G272" s="52"/>
      <c r="H272" s="27"/>
      <c r="I272" s="27"/>
      <c r="J272" s="27"/>
      <c r="K272" s="27"/>
      <c r="L272" s="27"/>
      <c r="M272" s="27"/>
      <c r="N272" s="27"/>
      <c r="O272" s="27"/>
    </row>
    <row r="273" spans="1:15" s="54" customFormat="1" ht="13.5">
      <c r="A273" s="386"/>
      <c r="B273" s="387"/>
      <c r="C273" s="395" t="s">
        <v>93</v>
      </c>
      <c r="D273" s="303"/>
      <c r="E273" s="388"/>
      <c r="F273" s="303"/>
      <c r="G273" s="304"/>
      <c r="H273" s="27"/>
      <c r="I273" s="27"/>
      <c r="J273" s="27"/>
      <c r="K273" s="27"/>
      <c r="L273" s="27"/>
      <c r="M273" s="27"/>
      <c r="N273" s="27"/>
      <c r="O273" s="27"/>
    </row>
    <row r="274" spans="1:15" s="54" customFormat="1" ht="13.5">
      <c r="A274" s="294"/>
      <c r="B274" s="307"/>
      <c r="C274" s="393"/>
      <c r="D274" s="308"/>
      <c r="E274" s="309"/>
      <c r="F274" s="310"/>
      <c r="G274" s="311"/>
      <c r="H274" s="27"/>
      <c r="I274" s="27"/>
      <c r="J274" s="27"/>
      <c r="K274" s="27"/>
      <c r="L274" s="27"/>
      <c r="M274" s="27"/>
      <c r="N274" s="27"/>
      <c r="O274" s="27"/>
    </row>
    <row r="275" spans="1:15" s="54" customFormat="1" ht="409.5">
      <c r="A275" s="294" t="s">
        <v>27</v>
      </c>
      <c r="B275" s="307"/>
      <c r="C275" s="513" t="s">
        <v>518</v>
      </c>
      <c r="D275" s="308"/>
      <c r="E275" s="309"/>
      <c r="F275" s="310"/>
      <c r="G275" s="311"/>
      <c r="H275" s="27"/>
      <c r="I275" s="27"/>
      <c r="J275" s="27"/>
      <c r="K275" s="27"/>
      <c r="L275" s="27"/>
      <c r="M275" s="27"/>
      <c r="N275" s="27"/>
      <c r="O275" s="27"/>
    </row>
    <row r="276" spans="1:15" s="54" customFormat="1" ht="75">
      <c r="A276" s="294"/>
      <c r="B276" s="307"/>
      <c r="C276" s="513" t="s">
        <v>322</v>
      </c>
      <c r="D276" s="308"/>
      <c r="E276" s="309"/>
      <c r="F276" s="310"/>
      <c r="G276" s="311"/>
      <c r="H276" s="27"/>
      <c r="I276" s="27"/>
      <c r="J276" s="27"/>
      <c r="K276" s="27"/>
      <c r="L276" s="27"/>
      <c r="M276" s="27"/>
      <c r="N276" s="27"/>
      <c r="O276" s="27"/>
    </row>
    <row r="277" spans="1:15" s="54" customFormat="1" ht="30">
      <c r="A277" s="294"/>
      <c r="B277" s="307"/>
      <c r="C277" s="546" t="s">
        <v>519</v>
      </c>
      <c r="D277" s="308"/>
      <c r="E277" s="309"/>
      <c r="F277" s="310"/>
      <c r="G277" s="311"/>
      <c r="H277" s="27"/>
      <c r="I277" s="27"/>
      <c r="J277" s="27"/>
      <c r="K277" s="27"/>
      <c r="L277" s="27"/>
      <c r="M277" s="27"/>
      <c r="N277" s="27"/>
      <c r="O277" s="27"/>
    </row>
    <row r="278" spans="1:15" s="54" customFormat="1" ht="13.5">
      <c r="A278" s="294"/>
      <c r="B278" s="307"/>
      <c r="C278" s="352"/>
      <c r="D278" s="308"/>
      <c r="E278" s="309"/>
      <c r="F278" s="310"/>
      <c r="G278" s="311"/>
      <c r="H278" s="27"/>
      <c r="I278" s="27"/>
      <c r="J278" s="27"/>
      <c r="K278" s="27"/>
      <c r="L278" s="27"/>
      <c r="M278" s="27"/>
      <c r="N278" s="27"/>
      <c r="O278" s="27"/>
    </row>
    <row r="279" spans="1:15" s="54" customFormat="1" ht="13.5">
      <c r="A279" s="255"/>
      <c r="B279" s="307" t="s">
        <v>23</v>
      </c>
      <c r="C279" s="352">
        <v>1</v>
      </c>
      <c r="D279" s="308" t="s">
        <v>13</v>
      </c>
      <c r="E279" s="309"/>
      <c r="F279" s="310" t="s">
        <v>14</v>
      </c>
      <c r="G279" s="311">
        <f>C279*E279</f>
        <v>0</v>
      </c>
      <c r="H279" s="27"/>
      <c r="I279" s="27"/>
      <c r="J279" s="27"/>
      <c r="K279" s="27"/>
      <c r="L279" s="27"/>
      <c r="M279" s="27"/>
      <c r="N279" s="27"/>
      <c r="O279" s="27"/>
    </row>
    <row r="280" spans="1:15" s="54" customFormat="1" ht="13.5">
      <c r="A280" s="255"/>
      <c r="B280" s="307"/>
      <c r="C280" s="352"/>
      <c r="D280" s="308"/>
      <c r="E280" s="309"/>
      <c r="F280" s="310"/>
      <c r="G280" s="311"/>
      <c r="H280" s="27"/>
      <c r="I280" s="27"/>
      <c r="J280" s="27"/>
      <c r="K280" s="27"/>
      <c r="L280" s="27"/>
      <c r="M280" s="27"/>
      <c r="N280" s="27"/>
      <c r="O280" s="27"/>
    </row>
    <row r="281" spans="1:15" s="54" customFormat="1" ht="13.5">
      <c r="A281" s="305"/>
      <c r="B281" s="381"/>
      <c r="C281" s="449" t="s">
        <v>90</v>
      </c>
      <c r="D281" s="382"/>
      <c r="E281" s="383"/>
      <c r="F281" s="273"/>
      <c r="G281" s="384"/>
      <c r="H281" s="27"/>
      <c r="I281" s="27"/>
      <c r="J281" s="27"/>
      <c r="K281" s="27"/>
      <c r="L281" s="27"/>
      <c r="M281" s="27"/>
      <c r="N281" s="27"/>
      <c r="O281" s="27"/>
    </row>
    <row r="282" spans="1:15" s="54" customFormat="1" ht="13.5">
      <c r="A282" s="380"/>
      <c r="B282" s="385"/>
      <c r="C282" s="395" t="s">
        <v>91</v>
      </c>
      <c r="D282" s="51"/>
      <c r="E282" s="367" t="s">
        <v>103</v>
      </c>
      <c r="F282" s="51"/>
      <c r="G282" s="52"/>
      <c r="H282" s="27"/>
      <c r="I282" s="27"/>
      <c r="J282" s="27"/>
      <c r="K282" s="27"/>
      <c r="L282" s="27"/>
      <c r="M282" s="27"/>
      <c r="N282" s="27"/>
      <c r="O282" s="27"/>
    </row>
    <row r="283" spans="1:15" s="54" customFormat="1" ht="13.5">
      <c r="A283" s="380"/>
      <c r="B283" s="385"/>
      <c r="C283" s="395" t="s">
        <v>92</v>
      </c>
      <c r="D283" s="51"/>
      <c r="E283" s="367"/>
      <c r="F283" s="51"/>
      <c r="G283" s="52"/>
      <c r="H283" s="27"/>
      <c r="I283" s="27"/>
      <c r="J283" s="27"/>
      <c r="K283" s="27"/>
      <c r="L283" s="27"/>
      <c r="M283" s="27"/>
      <c r="N283" s="27"/>
      <c r="O283" s="27"/>
    </row>
    <row r="284" spans="1:15" s="54" customFormat="1" ht="13.5">
      <c r="A284" s="386"/>
      <c r="B284" s="387"/>
      <c r="C284" s="395" t="s">
        <v>93</v>
      </c>
      <c r="D284" s="303"/>
      <c r="E284" s="388"/>
      <c r="F284" s="303"/>
      <c r="G284" s="304"/>
      <c r="H284" s="27"/>
      <c r="I284" s="27"/>
      <c r="J284" s="27"/>
      <c r="K284" s="27"/>
      <c r="L284" s="27"/>
      <c r="M284" s="27"/>
      <c r="N284" s="27"/>
      <c r="O284" s="27"/>
    </row>
    <row r="285" spans="1:15" s="54" customFormat="1" ht="13.5">
      <c r="A285" s="255"/>
      <c r="B285" s="307"/>
      <c r="C285" s="352"/>
      <c r="D285" s="308"/>
      <c r="E285" s="309"/>
      <c r="F285" s="310"/>
      <c r="G285" s="311"/>
      <c r="H285" s="27"/>
      <c r="I285" s="27"/>
      <c r="J285" s="27"/>
      <c r="K285" s="27"/>
      <c r="L285" s="27"/>
      <c r="M285" s="27"/>
      <c r="N285" s="27"/>
      <c r="O285" s="27"/>
    </row>
    <row r="286" spans="1:15" s="54" customFormat="1" ht="285">
      <c r="A286" s="294" t="s">
        <v>34</v>
      </c>
      <c r="B286" s="307"/>
      <c r="C286" s="362" t="s">
        <v>378</v>
      </c>
      <c r="D286" s="308"/>
      <c r="E286" s="309"/>
      <c r="F286" s="310"/>
      <c r="G286" s="311"/>
      <c r="H286" s="27"/>
      <c r="I286" s="27"/>
      <c r="J286" s="27"/>
      <c r="K286" s="27"/>
      <c r="L286" s="27"/>
      <c r="M286" s="27"/>
      <c r="N286" s="27"/>
      <c r="O286" s="27"/>
    </row>
    <row r="287" spans="1:15" s="54" customFormat="1" ht="7.5" customHeight="1">
      <c r="A287" s="294"/>
      <c r="B287" s="307"/>
      <c r="C287" s="362"/>
      <c r="D287" s="308"/>
      <c r="E287" s="309"/>
      <c r="F287" s="310"/>
      <c r="G287" s="311"/>
      <c r="H287" s="27"/>
      <c r="I287" s="27"/>
      <c r="J287" s="27"/>
      <c r="K287" s="27"/>
      <c r="L287" s="27"/>
      <c r="M287" s="27"/>
      <c r="N287" s="27"/>
      <c r="O287" s="27"/>
    </row>
    <row r="288" spans="1:15" s="54" customFormat="1" ht="13.5">
      <c r="A288" s="255"/>
      <c r="B288" s="307"/>
      <c r="C288" s="547" t="s">
        <v>323</v>
      </c>
      <c r="D288" s="308"/>
      <c r="E288" s="309"/>
      <c r="F288" s="310"/>
      <c r="G288" s="311"/>
      <c r="H288" s="27"/>
      <c r="I288" s="27"/>
      <c r="J288" s="27"/>
      <c r="K288" s="27"/>
      <c r="L288" s="27"/>
      <c r="M288" s="27"/>
      <c r="N288" s="27"/>
      <c r="O288" s="27"/>
    </row>
    <row r="289" spans="1:15" s="54" customFormat="1" ht="13.5">
      <c r="A289" s="255"/>
      <c r="B289" s="307" t="s">
        <v>23</v>
      </c>
      <c r="C289" s="352">
        <v>1</v>
      </c>
      <c r="D289" s="308" t="s">
        <v>13</v>
      </c>
      <c r="E289" s="309"/>
      <c r="F289" s="310" t="s">
        <v>14</v>
      </c>
      <c r="G289" s="311">
        <f>C289*E289</f>
        <v>0</v>
      </c>
      <c r="H289" s="27"/>
      <c r="I289" s="27"/>
      <c r="J289" s="27"/>
      <c r="K289" s="27"/>
      <c r="L289" s="27"/>
      <c r="M289" s="27"/>
      <c r="N289" s="27"/>
      <c r="O289" s="27"/>
    </row>
    <row r="290" spans="1:15" s="54" customFormat="1" ht="13.5">
      <c r="A290" s="255"/>
      <c r="B290" s="307"/>
      <c r="C290" s="352"/>
      <c r="D290" s="308"/>
      <c r="E290" s="309"/>
      <c r="F290" s="310"/>
      <c r="G290" s="311"/>
      <c r="H290" s="27"/>
      <c r="I290" s="27"/>
      <c r="J290" s="27"/>
      <c r="K290" s="27"/>
      <c r="L290" s="27"/>
      <c r="M290" s="27"/>
      <c r="N290" s="27"/>
      <c r="O290" s="27"/>
    </row>
    <row r="291" spans="1:15" s="54" customFormat="1" ht="13.5">
      <c r="A291" s="255"/>
      <c r="B291" s="307"/>
      <c r="C291" s="537" t="s">
        <v>520</v>
      </c>
      <c r="D291" s="308"/>
      <c r="E291" s="309"/>
      <c r="F291" s="310"/>
      <c r="G291" s="311"/>
      <c r="H291" s="27"/>
      <c r="I291" s="27"/>
      <c r="J291" s="27"/>
      <c r="K291" s="27"/>
      <c r="L291" s="27"/>
      <c r="M291" s="27"/>
      <c r="N291" s="27"/>
      <c r="O291" s="27"/>
    </row>
    <row r="292" spans="1:15" s="54" customFormat="1" ht="13.5">
      <c r="A292" s="255"/>
      <c r="B292" s="307" t="s">
        <v>23</v>
      </c>
      <c r="C292" s="352">
        <v>1</v>
      </c>
      <c r="D292" s="308" t="s">
        <v>13</v>
      </c>
      <c r="E292" s="309"/>
      <c r="F292" s="310" t="s">
        <v>14</v>
      </c>
      <c r="G292" s="311">
        <f>C292*E292</f>
        <v>0</v>
      </c>
      <c r="H292" s="27"/>
      <c r="I292" s="27"/>
      <c r="J292" s="27"/>
      <c r="K292" s="27"/>
      <c r="L292" s="27"/>
      <c r="M292" s="27"/>
      <c r="N292" s="27"/>
      <c r="O292" s="27"/>
    </row>
    <row r="293" spans="1:15" s="539" customFormat="1" ht="13.5">
      <c r="A293" s="305"/>
      <c r="B293" s="381"/>
      <c r="C293" s="449" t="s">
        <v>90</v>
      </c>
      <c r="D293" s="382"/>
      <c r="E293" s="383"/>
      <c r="F293" s="273"/>
      <c r="G293" s="384"/>
      <c r="H293" s="227"/>
      <c r="I293" s="227"/>
      <c r="J293" s="227"/>
      <c r="K293" s="227"/>
      <c r="L293" s="227"/>
      <c r="M293" s="227"/>
      <c r="N293" s="227"/>
      <c r="O293" s="227"/>
    </row>
    <row r="294" spans="1:15" s="539" customFormat="1" ht="13.5">
      <c r="A294" s="380"/>
      <c r="B294" s="385"/>
      <c r="C294" s="395" t="s">
        <v>91</v>
      </c>
      <c r="D294" s="51"/>
      <c r="E294" s="367" t="s">
        <v>103</v>
      </c>
      <c r="F294" s="51"/>
      <c r="G294" s="52"/>
      <c r="H294" s="227"/>
      <c r="I294" s="227"/>
      <c r="J294" s="227"/>
      <c r="K294" s="227"/>
      <c r="L294" s="227"/>
      <c r="M294" s="227"/>
      <c r="N294" s="227"/>
      <c r="O294" s="227"/>
    </row>
    <row r="295" spans="1:15" s="539" customFormat="1" ht="13.5">
      <c r="A295" s="380"/>
      <c r="B295" s="385"/>
      <c r="C295" s="395" t="s">
        <v>92</v>
      </c>
      <c r="D295" s="51"/>
      <c r="E295" s="367"/>
      <c r="F295" s="51"/>
      <c r="G295" s="52"/>
      <c r="H295" s="227"/>
      <c r="I295" s="227"/>
      <c r="J295" s="227"/>
      <c r="K295" s="227"/>
      <c r="L295" s="227"/>
      <c r="M295" s="227"/>
      <c r="N295" s="227"/>
      <c r="O295" s="227"/>
    </row>
    <row r="296" spans="1:15" s="539" customFormat="1" ht="13.5">
      <c r="A296" s="386"/>
      <c r="B296" s="387"/>
      <c r="C296" s="395" t="s">
        <v>93</v>
      </c>
      <c r="D296" s="303"/>
      <c r="E296" s="388"/>
      <c r="F296" s="303"/>
      <c r="G296" s="304"/>
      <c r="H296" s="227"/>
      <c r="I296" s="227"/>
      <c r="J296" s="227"/>
      <c r="K296" s="227"/>
      <c r="L296" s="227"/>
      <c r="M296" s="227"/>
      <c r="N296" s="227"/>
      <c r="O296" s="227"/>
    </row>
    <row r="297" spans="1:15" s="526" customFormat="1" ht="13.5">
      <c r="A297" s="294"/>
      <c r="B297" s="307"/>
      <c r="C297" s="352"/>
      <c r="D297" s="308"/>
      <c r="E297" s="309"/>
      <c r="F297" s="310"/>
      <c r="G297" s="311"/>
      <c r="H297" s="524"/>
      <c r="I297" s="524"/>
      <c r="J297" s="524"/>
      <c r="K297" s="524"/>
      <c r="L297" s="525"/>
      <c r="M297" s="525"/>
      <c r="N297" s="525"/>
      <c r="O297" s="525"/>
    </row>
    <row r="298" spans="1:15" s="49" customFormat="1" ht="165">
      <c r="A298" s="294" t="s">
        <v>77</v>
      </c>
      <c r="B298" s="307"/>
      <c r="C298" s="548" t="s">
        <v>521</v>
      </c>
      <c r="D298" s="308"/>
      <c r="E298" s="309"/>
      <c r="F298" s="310" t="s">
        <v>103</v>
      </c>
      <c r="G298" s="311"/>
      <c r="H298" s="25"/>
      <c r="I298" s="25"/>
      <c r="J298" s="25"/>
      <c r="K298" s="25"/>
      <c r="L298" s="48"/>
      <c r="M298" s="48"/>
      <c r="N298" s="48"/>
      <c r="O298" s="48"/>
    </row>
    <row r="299" spans="1:15" s="32" customFormat="1" ht="60">
      <c r="A299" s="294"/>
      <c r="B299" s="29"/>
      <c r="C299" s="548" t="s">
        <v>325</v>
      </c>
      <c r="D299" s="549"/>
      <c r="E299" s="497" t="s">
        <v>103</v>
      </c>
      <c r="F299" s="29"/>
      <c r="G299" s="498"/>
      <c r="H299" s="30"/>
      <c r="I299" s="30"/>
      <c r="J299" s="30"/>
      <c r="K299" s="30"/>
      <c r="L299" s="31"/>
      <c r="M299" s="31"/>
      <c r="N299" s="31"/>
      <c r="O299" s="31"/>
    </row>
    <row r="300" spans="1:15" s="437" customFormat="1" ht="15">
      <c r="A300" s="380"/>
      <c r="B300" s="385"/>
      <c r="C300" s="550" t="s">
        <v>459</v>
      </c>
      <c r="D300" s="51"/>
      <c r="E300" s="367"/>
      <c r="F300" s="51"/>
      <c r="G300" s="52"/>
      <c r="H300" s="257"/>
      <c r="I300" s="257"/>
      <c r="J300" s="257"/>
      <c r="K300" s="257"/>
      <c r="L300" s="257"/>
      <c r="M300" s="257"/>
      <c r="N300" s="257"/>
      <c r="O300" s="257"/>
    </row>
    <row r="301" spans="1:15" s="437" customFormat="1" ht="13.5">
      <c r="A301" s="255"/>
      <c r="B301" s="307" t="s">
        <v>23</v>
      </c>
      <c r="C301" s="352">
        <v>2</v>
      </c>
      <c r="D301" s="308" t="s">
        <v>13</v>
      </c>
      <c r="E301" s="309"/>
      <c r="F301" s="310" t="s">
        <v>14</v>
      </c>
      <c r="G301" s="311">
        <f>C301*E301</f>
        <v>0</v>
      </c>
      <c r="H301" s="257"/>
      <c r="I301" s="257"/>
      <c r="J301" s="257"/>
      <c r="K301" s="257"/>
      <c r="L301" s="257"/>
      <c r="M301" s="257"/>
      <c r="N301" s="257"/>
      <c r="O301" s="257"/>
    </row>
    <row r="302" spans="1:15" s="437" customFormat="1" ht="13.5">
      <c r="A302" s="305"/>
      <c r="B302" s="381"/>
      <c r="C302" s="449" t="s">
        <v>90</v>
      </c>
      <c r="D302" s="382"/>
      <c r="E302" s="383"/>
      <c r="F302" s="273"/>
      <c r="G302" s="384"/>
      <c r="H302" s="257"/>
      <c r="I302" s="257"/>
      <c r="J302" s="257"/>
      <c r="K302" s="257"/>
      <c r="L302" s="257"/>
      <c r="M302" s="257"/>
      <c r="N302" s="257"/>
      <c r="O302" s="257"/>
    </row>
    <row r="303" spans="1:15" s="437" customFormat="1" ht="13.5">
      <c r="A303" s="380"/>
      <c r="B303" s="385"/>
      <c r="C303" s="395" t="s">
        <v>91</v>
      </c>
      <c r="D303" s="51"/>
      <c r="E303" s="367" t="s">
        <v>103</v>
      </c>
      <c r="F303" s="51"/>
      <c r="G303" s="52"/>
      <c r="H303" s="257"/>
      <c r="I303" s="257"/>
      <c r="J303" s="257"/>
      <c r="K303" s="257"/>
      <c r="L303" s="257"/>
      <c r="M303" s="257"/>
      <c r="N303" s="257"/>
      <c r="O303" s="257"/>
    </row>
    <row r="304" spans="1:15" s="437" customFormat="1" ht="13.5">
      <c r="A304" s="380"/>
      <c r="B304" s="385"/>
      <c r="C304" s="395" t="s">
        <v>92</v>
      </c>
      <c r="D304" s="51"/>
      <c r="E304" s="367"/>
      <c r="F304" s="51"/>
      <c r="G304" s="52"/>
      <c r="H304" s="257"/>
      <c r="I304" s="257"/>
      <c r="J304" s="257"/>
      <c r="K304" s="257"/>
      <c r="L304" s="257"/>
      <c r="M304" s="257"/>
      <c r="N304" s="257"/>
      <c r="O304" s="257"/>
    </row>
    <row r="305" spans="1:15" s="539" customFormat="1" ht="13.5">
      <c r="A305" s="386"/>
      <c r="B305" s="387"/>
      <c r="C305" s="395" t="s">
        <v>93</v>
      </c>
      <c r="D305" s="303"/>
      <c r="E305" s="388"/>
      <c r="F305" s="303"/>
      <c r="G305" s="304"/>
      <c r="H305" s="227"/>
      <c r="I305" s="227"/>
      <c r="J305" s="227"/>
      <c r="K305" s="227"/>
      <c r="L305" s="227"/>
      <c r="M305" s="227"/>
      <c r="N305" s="227"/>
      <c r="O305" s="227"/>
    </row>
    <row r="306" spans="1:15" s="49" customFormat="1" ht="13.5">
      <c r="A306" s="386"/>
      <c r="B306" s="387"/>
      <c r="C306" s="395"/>
      <c r="D306" s="303"/>
      <c r="E306" s="388"/>
      <c r="F306" s="303"/>
      <c r="G306" s="304"/>
      <c r="H306" s="25"/>
      <c r="I306" s="25"/>
      <c r="J306" s="25"/>
      <c r="K306" s="25"/>
      <c r="L306" s="48"/>
      <c r="M306" s="48"/>
      <c r="N306" s="48"/>
      <c r="O306" s="48"/>
    </row>
    <row r="307" spans="1:15" s="54" customFormat="1" ht="225">
      <c r="A307" s="294" t="s">
        <v>271</v>
      </c>
      <c r="B307" s="551"/>
      <c r="C307" s="552" t="s">
        <v>522</v>
      </c>
      <c r="D307" s="553"/>
      <c r="E307" s="554"/>
      <c r="F307" s="553"/>
      <c r="G307" s="555"/>
      <c r="H307" s="27"/>
      <c r="I307" s="27"/>
      <c r="J307" s="27"/>
      <c r="K307" s="27"/>
      <c r="L307" s="27"/>
      <c r="M307" s="27"/>
      <c r="N307" s="27"/>
      <c r="O307" s="27"/>
    </row>
    <row r="308" spans="1:15" s="54" customFormat="1" ht="13.5">
      <c r="A308" s="386"/>
      <c r="B308" s="387"/>
      <c r="C308" s="436"/>
      <c r="D308" s="303"/>
      <c r="E308" s="388"/>
      <c r="F308" s="303"/>
      <c r="G308" s="304"/>
      <c r="H308" s="27"/>
      <c r="I308" s="27"/>
      <c r="J308" s="27"/>
      <c r="K308" s="27"/>
      <c r="L308" s="27"/>
      <c r="M308" s="27"/>
      <c r="N308" s="27"/>
      <c r="O308" s="27"/>
    </row>
    <row r="309" spans="1:15" s="54" customFormat="1" ht="13.5">
      <c r="A309" s="255"/>
      <c r="B309" s="307" t="s">
        <v>12</v>
      </c>
      <c r="C309" s="352">
        <v>50</v>
      </c>
      <c r="D309" s="308" t="s">
        <v>13</v>
      </c>
      <c r="E309" s="309"/>
      <c r="F309" s="310" t="s">
        <v>14</v>
      </c>
      <c r="G309" s="311">
        <f>C309*E309</f>
        <v>0</v>
      </c>
      <c r="H309" s="27"/>
      <c r="I309" s="27"/>
      <c r="J309" s="27"/>
      <c r="K309" s="27"/>
      <c r="L309" s="27"/>
      <c r="M309" s="27"/>
      <c r="N309" s="27"/>
      <c r="O309" s="27"/>
    </row>
    <row r="310" spans="1:15" s="54" customFormat="1" ht="13.5">
      <c r="A310" s="386"/>
      <c r="B310" s="387"/>
      <c r="C310" s="436"/>
      <c r="D310" s="303"/>
      <c r="E310" s="388"/>
      <c r="F310" s="303"/>
      <c r="G310" s="304"/>
      <c r="H310" s="27"/>
      <c r="I310" s="27"/>
      <c r="J310" s="27"/>
      <c r="K310" s="27"/>
      <c r="L310" s="27"/>
      <c r="M310" s="27"/>
      <c r="N310" s="27"/>
      <c r="O310" s="27"/>
    </row>
    <row r="311" spans="1:15" s="54" customFormat="1" ht="13.5">
      <c r="A311" s="305"/>
      <c r="B311" s="381"/>
      <c r="C311" s="449" t="s">
        <v>90</v>
      </c>
      <c r="D311" s="382"/>
      <c r="E311" s="383"/>
      <c r="F311" s="273"/>
      <c r="G311" s="384"/>
      <c r="H311" s="27"/>
      <c r="I311" s="27"/>
      <c r="J311" s="27"/>
      <c r="K311" s="27"/>
      <c r="L311" s="27"/>
      <c r="M311" s="27"/>
      <c r="N311" s="27"/>
      <c r="O311" s="27"/>
    </row>
    <row r="312" spans="1:15" s="54" customFormat="1" ht="13.5">
      <c r="A312" s="380"/>
      <c r="B312" s="385"/>
      <c r="C312" s="395" t="s">
        <v>91</v>
      </c>
      <c r="D312" s="51"/>
      <c r="E312" s="367" t="s">
        <v>103</v>
      </c>
      <c r="F312" s="51"/>
      <c r="G312" s="52"/>
      <c r="H312" s="27"/>
      <c r="I312" s="27"/>
      <c r="J312" s="27"/>
      <c r="K312" s="27"/>
      <c r="L312" s="27"/>
      <c r="M312" s="27"/>
      <c r="N312" s="27"/>
      <c r="O312" s="27"/>
    </row>
    <row r="313" spans="1:15" s="54" customFormat="1" ht="13.5">
      <c r="A313" s="380"/>
      <c r="B313" s="385"/>
      <c r="C313" s="395" t="s">
        <v>92</v>
      </c>
      <c r="D313" s="51"/>
      <c r="E313" s="367"/>
      <c r="F313" s="51"/>
      <c r="G313" s="52"/>
      <c r="H313" s="27"/>
      <c r="I313" s="27"/>
      <c r="J313" s="27"/>
      <c r="K313" s="27"/>
      <c r="L313" s="27"/>
      <c r="M313" s="27"/>
      <c r="N313" s="27"/>
      <c r="O313" s="27"/>
    </row>
    <row r="314" spans="1:15" s="54" customFormat="1" ht="13.5">
      <c r="A314" s="386"/>
      <c r="B314" s="387"/>
      <c r="C314" s="395" t="s">
        <v>93</v>
      </c>
      <c r="D314" s="303"/>
      <c r="E314" s="388"/>
      <c r="F314" s="303"/>
      <c r="G314" s="304"/>
      <c r="H314" s="27"/>
      <c r="I314" s="27"/>
      <c r="J314" s="27"/>
      <c r="K314" s="27"/>
      <c r="L314" s="27"/>
      <c r="M314" s="27"/>
      <c r="N314" s="27"/>
      <c r="O314" s="27"/>
    </row>
    <row r="315" spans="1:15" s="54" customFormat="1" ht="13.5">
      <c r="A315" s="294"/>
      <c r="B315" s="335"/>
      <c r="C315" s="396"/>
      <c r="D315" s="295"/>
      <c r="E315" s="3"/>
      <c r="F315" s="335"/>
      <c r="G315" s="363"/>
      <c r="H315" s="27"/>
      <c r="I315" s="27"/>
      <c r="J315" s="27"/>
      <c r="K315" s="27"/>
      <c r="L315" s="27"/>
      <c r="M315" s="27"/>
      <c r="N315" s="27"/>
      <c r="O315" s="27"/>
    </row>
    <row r="316" spans="1:15" s="54" customFormat="1" ht="327.75">
      <c r="A316" s="556" t="s">
        <v>324</v>
      </c>
      <c r="B316" s="557"/>
      <c r="C316" s="558" t="s">
        <v>523</v>
      </c>
      <c r="D316" s="557"/>
      <c r="E316" s="559"/>
      <c r="F316" s="557"/>
      <c r="G316" s="560"/>
      <c r="H316" s="27"/>
      <c r="I316" s="27"/>
      <c r="J316" s="27"/>
      <c r="K316" s="27"/>
      <c r="L316" s="27"/>
      <c r="M316" s="27"/>
      <c r="N316" s="27"/>
      <c r="O316" s="27"/>
    </row>
    <row r="317" spans="1:15" s="54" customFormat="1" ht="13.5">
      <c r="A317" s="561"/>
      <c r="B317" s="461" t="s">
        <v>317</v>
      </c>
      <c r="C317" s="562">
        <v>8</v>
      </c>
      <c r="D317" s="461" t="s">
        <v>13</v>
      </c>
      <c r="E317" s="563"/>
      <c r="F317" s="461" t="s">
        <v>14</v>
      </c>
      <c r="G317" s="564">
        <f>C317*E317</f>
        <v>0</v>
      </c>
      <c r="H317" s="27"/>
      <c r="I317" s="27"/>
      <c r="J317" s="27"/>
      <c r="K317" s="27"/>
      <c r="L317" s="27"/>
      <c r="M317" s="27"/>
      <c r="N317" s="27"/>
      <c r="O317" s="27"/>
    </row>
    <row r="318" spans="1:15" s="54" customFormat="1" ht="13.5">
      <c r="A318" s="565"/>
      <c r="B318" s="566"/>
      <c r="C318" s="567"/>
      <c r="D318" s="568"/>
      <c r="E318" s="569"/>
      <c r="F318" s="568"/>
      <c r="G318" s="570"/>
      <c r="H318" s="27"/>
      <c r="I318" s="27"/>
      <c r="J318" s="27"/>
      <c r="K318" s="27"/>
      <c r="L318" s="27"/>
      <c r="M318" s="27"/>
      <c r="N318" s="27"/>
      <c r="O318" s="27"/>
    </row>
    <row r="319" spans="1:15" s="54" customFormat="1" ht="13.5">
      <c r="A319" s="571"/>
      <c r="B319" s="572"/>
      <c r="C319" s="573" t="s">
        <v>90</v>
      </c>
      <c r="D319" s="572"/>
      <c r="E319" s="574"/>
      <c r="F319" s="572"/>
      <c r="G319" s="575"/>
      <c r="H319" s="27"/>
      <c r="I319" s="27"/>
      <c r="J319" s="27"/>
      <c r="K319" s="27"/>
      <c r="L319" s="27"/>
      <c r="M319" s="27"/>
      <c r="N319" s="27"/>
      <c r="O319" s="27"/>
    </row>
    <row r="320" spans="1:15" s="54" customFormat="1" ht="13.5">
      <c r="A320" s="571"/>
      <c r="B320" s="572"/>
      <c r="C320" s="576" t="s">
        <v>92</v>
      </c>
      <c r="D320" s="572"/>
      <c r="E320" s="574"/>
      <c r="F320" s="572"/>
      <c r="G320" s="575"/>
      <c r="H320" s="27"/>
      <c r="I320" s="27"/>
      <c r="J320" s="27"/>
      <c r="K320" s="27"/>
      <c r="L320" s="27"/>
      <c r="M320" s="27"/>
      <c r="N320" s="27"/>
      <c r="O320" s="27"/>
    </row>
    <row r="321" spans="1:15" s="54" customFormat="1" ht="13.5">
      <c r="A321" s="571"/>
      <c r="B321" s="572"/>
      <c r="C321" s="576" t="s">
        <v>91</v>
      </c>
      <c r="D321" s="572"/>
      <c r="E321" s="574"/>
      <c r="F321" s="572"/>
      <c r="G321" s="575"/>
      <c r="H321" s="27"/>
      <c r="I321" s="27"/>
      <c r="J321" s="27"/>
      <c r="K321" s="27"/>
      <c r="L321" s="27"/>
      <c r="M321" s="27"/>
      <c r="N321" s="27"/>
      <c r="O321" s="27"/>
    </row>
    <row r="322" spans="1:15" s="54" customFormat="1" ht="13.5">
      <c r="A322" s="294"/>
      <c r="B322" s="335"/>
      <c r="C322" s="396"/>
      <c r="D322" s="295"/>
      <c r="E322" s="3"/>
      <c r="F322" s="335"/>
      <c r="G322" s="363"/>
      <c r="H322" s="27"/>
      <c r="I322" s="27"/>
      <c r="J322" s="27"/>
      <c r="K322" s="27"/>
      <c r="L322" s="27"/>
      <c r="M322" s="27"/>
      <c r="N322" s="27"/>
      <c r="O322" s="27"/>
    </row>
    <row r="323" spans="1:15" s="54" customFormat="1" ht="210">
      <c r="A323" s="294" t="s">
        <v>326</v>
      </c>
      <c r="B323" s="335"/>
      <c r="C323" s="552" t="s">
        <v>524</v>
      </c>
      <c r="D323" s="295"/>
      <c r="E323" s="3"/>
      <c r="F323" s="335"/>
      <c r="G323" s="363"/>
      <c r="H323" s="27"/>
      <c r="I323" s="27"/>
      <c r="J323" s="27"/>
      <c r="K323" s="27"/>
      <c r="L323" s="27"/>
      <c r="M323" s="27"/>
      <c r="N323" s="27"/>
      <c r="O323" s="27"/>
    </row>
    <row r="324" spans="1:15" s="54" customFormat="1" ht="210">
      <c r="A324" s="294"/>
      <c r="B324" s="335"/>
      <c r="C324" s="552" t="s">
        <v>329</v>
      </c>
      <c r="D324" s="295"/>
      <c r="E324" s="3"/>
      <c r="F324" s="335"/>
      <c r="G324" s="363"/>
      <c r="H324" s="27"/>
      <c r="I324" s="27"/>
      <c r="J324" s="27"/>
      <c r="K324" s="27"/>
      <c r="L324" s="27"/>
      <c r="M324" s="27"/>
      <c r="N324" s="27"/>
      <c r="O324" s="27"/>
    </row>
    <row r="325" spans="1:15" s="54" customFormat="1" ht="15">
      <c r="A325" s="294"/>
      <c r="B325" s="335"/>
      <c r="C325" s="577" t="s">
        <v>330</v>
      </c>
      <c r="D325" s="295"/>
      <c r="E325" s="3"/>
      <c r="F325" s="335"/>
      <c r="G325" s="363"/>
      <c r="H325" s="27"/>
      <c r="I325" s="27"/>
      <c r="J325" s="27"/>
      <c r="K325" s="27"/>
      <c r="L325" s="27"/>
      <c r="M325" s="27"/>
      <c r="N325" s="27"/>
      <c r="O325" s="27"/>
    </row>
    <row r="326" spans="1:15" s="54" customFormat="1" ht="6" customHeight="1">
      <c r="A326" s="294"/>
      <c r="B326" s="335"/>
      <c r="C326" s="578"/>
      <c r="D326" s="295"/>
      <c r="E326" s="3"/>
      <c r="F326" s="335"/>
      <c r="G326" s="363"/>
      <c r="H326" s="27"/>
      <c r="I326" s="27"/>
      <c r="J326" s="27"/>
      <c r="K326" s="27"/>
      <c r="L326" s="27"/>
      <c r="M326" s="27"/>
      <c r="N326" s="27"/>
      <c r="O326" s="27"/>
    </row>
    <row r="327" spans="1:15" s="54" customFormat="1" ht="13.5">
      <c r="A327" s="305"/>
      <c r="B327" s="269" t="s">
        <v>317</v>
      </c>
      <c r="C327" s="579">
        <v>8</v>
      </c>
      <c r="D327" s="270" t="s">
        <v>13</v>
      </c>
      <c r="E327" s="580"/>
      <c r="F327" s="271" t="s">
        <v>14</v>
      </c>
      <c r="G327" s="581">
        <f>C327*E327</f>
        <v>0</v>
      </c>
      <c r="H327" s="27"/>
      <c r="I327" s="27"/>
      <c r="J327" s="27"/>
      <c r="K327" s="27"/>
      <c r="L327" s="27"/>
      <c r="M327" s="27"/>
      <c r="N327" s="27"/>
      <c r="O327" s="27"/>
    </row>
    <row r="328" spans="1:15" s="54" customFormat="1" ht="13.5">
      <c r="A328" s="294"/>
      <c r="B328" s="335"/>
      <c r="C328" s="578"/>
      <c r="D328" s="295"/>
      <c r="E328" s="3"/>
      <c r="F328" s="335"/>
      <c r="G328" s="363"/>
      <c r="H328" s="27"/>
      <c r="I328" s="27"/>
      <c r="J328" s="27"/>
      <c r="K328" s="27"/>
      <c r="L328" s="27"/>
      <c r="M328" s="27"/>
      <c r="N328" s="27"/>
      <c r="O328" s="27"/>
    </row>
    <row r="329" spans="1:15" s="54" customFormat="1" ht="13.5">
      <c r="A329" s="305"/>
      <c r="B329" s="487"/>
      <c r="C329" s="449" t="s">
        <v>90</v>
      </c>
      <c r="D329" s="582"/>
      <c r="E329" s="383"/>
      <c r="F329" s="273"/>
      <c r="G329" s="384"/>
      <c r="H329" s="27"/>
      <c r="I329" s="27"/>
      <c r="J329" s="27"/>
      <c r="K329" s="27"/>
      <c r="L329" s="27"/>
      <c r="M329" s="27"/>
      <c r="N329" s="27"/>
      <c r="O329" s="27"/>
    </row>
    <row r="330" spans="1:15" s="54" customFormat="1" ht="13.5">
      <c r="A330" s="4"/>
      <c r="B330" s="583"/>
      <c r="C330" s="395" t="s">
        <v>91</v>
      </c>
      <c r="D330" s="584"/>
      <c r="E330" s="585" t="s">
        <v>103</v>
      </c>
      <c r="F330" s="584"/>
      <c r="G330" s="586"/>
      <c r="H330" s="27"/>
      <c r="I330" s="27"/>
      <c r="J330" s="27"/>
      <c r="K330" s="27"/>
      <c r="L330" s="27"/>
      <c r="M330" s="27"/>
      <c r="N330" s="27"/>
      <c r="O330" s="27"/>
    </row>
    <row r="331" spans="1:15" s="54" customFormat="1" ht="13.5">
      <c r="A331" s="4"/>
      <c r="B331" s="583"/>
      <c r="C331" s="395" t="s">
        <v>92</v>
      </c>
      <c r="D331" s="584"/>
      <c r="E331" s="585"/>
      <c r="F331" s="584"/>
      <c r="G331" s="586"/>
      <c r="H331" s="27"/>
      <c r="I331" s="27"/>
      <c r="J331" s="27"/>
      <c r="K331" s="27"/>
      <c r="L331" s="27"/>
      <c r="M331" s="27"/>
      <c r="N331" s="27"/>
      <c r="O331" s="27"/>
    </row>
    <row r="332" spans="1:15" s="589" customFormat="1" ht="13.5">
      <c r="A332" s="587"/>
      <c r="B332" s="551"/>
      <c r="C332" s="395" t="s">
        <v>93</v>
      </c>
      <c r="D332" s="553"/>
      <c r="E332" s="554"/>
      <c r="F332" s="553"/>
      <c r="G332" s="555"/>
      <c r="H332" s="588"/>
      <c r="I332" s="588"/>
      <c r="J332" s="588"/>
      <c r="K332" s="588"/>
      <c r="L332" s="588"/>
      <c r="M332" s="588"/>
      <c r="N332" s="588"/>
      <c r="O332" s="588"/>
    </row>
    <row r="333" spans="1:15" s="589" customFormat="1" ht="13.5">
      <c r="A333" s="294"/>
      <c r="B333" s="29"/>
      <c r="C333" s="590"/>
      <c r="D333" s="549"/>
      <c r="E333" s="497"/>
      <c r="F333" s="29"/>
      <c r="G333" s="498"/>
      <c r="H333" s="588"/>
      <c r="I333" s="588"/>
      <c r="J333" s="588"/>
      <c r="K333" s="588"/>
      <c r="L333" s="588"/>
      <c r="M333" s="588"/>
      <c r="N333" s="588"/>
      <c r="O333" s="588"/>
    </row>
    <row r="334" spans="1:15" s="471" customFormat="1" ht="255">
      <c r="A334" s="294" t="s">
        <v>327</v>
      </c>
      <c r="B334" s="269"/>
      <c r="C334" s="591" t="s">
        <v>525</v>
      </c>
      <c r="D334" s="270"/>
      <c r="E334" s="3"/>
      <c r="F334" s="269"/>
      <c r="G334" s="5"/>
      <c r="H334" s="18"/>
      <c r="I334" s="18"/>
      <c r="J334" s="18"/>
      <c r="K334" s="18"/>
      <c r="L334" s="19"/>
      <c r="M334" s="19"/>
      <c r="N334" s="19"/>
      <c r="O334" s="19"/>
    </row>
    <row r="335" spans="1:15" s="471" customFormat="1" ht="15">
      <c r="A335" s="380"/>
      <c r="B335" s="385"/>
      <c r="C335" s="592" t="s">
        <v>331</v>
      </c>
      <c r="D335" s="51"/>
      <c r="E335" s="367"/>
      <c r="F335" s="51"/>
      <c r="G335" s="52"/>
      <c r="H335" s="18"/>
      <c r="I335" s="18"/>
      <c r="J335" s="18"/>
      <c r="K335" s="18"/>
      <c r="L335" s="19"/>
      <c r="M335" s="19"/>
      <c r="N335" s="19"/>
      <c r="O335" s="19"/>
    </row>
    <row r="336" spans="1:15" s="437" customFormat="1" ht="13.5">
      <c r="A336" s="255"/>
      <c r="B336" s="307" t="s">
        <v>23</v>
      </c>
      <c r="C336" s="352">
        <v>8</v>
      </c>
      <c r="D336" s="308" t="s">
        <v>13</v>
      </c>
      <c r="E336" s="309"/>
      <c r="F336" s="310" t="s">
        <v>14</v>
      </c>
      <c r="G336" s="311">
        <f>C336*E336</f>
        <v>0</v>
      </c>
      <c r="H336" s="257"/>
      <c r="I336" s="257"/>
      <c r="J336" s="257"/>
      <c r="K336" s="257"/>
      <c r="L336" s="257"/>
      <c r="M336" s="257"/>
      <c r="N336" s="257"/>
      <c r="O336" s="257"/>
    </row>
    <row r="337" spans="1:15" s="437" customFormat="1" ht="13.5">
      <c r="A337" s="305"/>
      <c r="B337" s="381"/>
      <c r="C337" s="256"/>
      <c r="D337" s="382"/>
      <c r="E337" s="383"/>
      <c r="F337" s="273"/>
      <c r="G337" s="384"/>
      <c r="H337" s="257"/>
      <c r="I337" s="257"/>
      <c r="J337" s="257"/>
      <c r="K337" s="257"/>
      <c r="L337" s="257"/>
      <c r="M337" s="257"/>
      <c r="N337" s="257"/>
      <c r="O337" s="257"/>
    </row>
    <row r="338" spans="1:15" s="437" customFormat="1" ht="13.5">
      <c r="A338" s="305"/>
      <c r="B338" s="381"/>
      <c r="C338" s="449" t="s">
        <v>90</v>
      </c>
      <c r="D338" s="382"/>
      <c r="E338" s="383"/>
      <c r="F338" s="273"/>
      <c r="G338" s="384"/>
      <c r="H338" s="257"/>
      <c r="I338" s="257"/>
      <c r="J338" s="257"/>
      <c r="K338" s="257"/>
      <c r="L338" s="257"/>
      <c r="M338" s="257"/>
      <c r="N338" s="257"/>
      <c r="O338" s="257"/>
    </row>
    <row r="339" spans="1:15" s="437" customFormat="1" ht="13.5">
      <c r="A339" s="380"/>
      <c r="B339" s="385"/>
      <c r="C339" s="395" t="s">
        <v>91</v>
      </c>
      <c r="D339" s="51"/>
      <c r="E339" s="367" t="s">
        <v>103</v>
      </c>
      <c r="F339" s="51"/>
      <c r="G339" s="52"/>
      <c r="H339" s="257"/>
      <c r="I339" s="257"/>
      <c r="J339" s="257"/>
      <c r="K339" s="257"/>
      <c r="L339" s="257"/>
      <c r="M339" s="257"/>
      <c r="N339" s="257"/>
      <c r="O339" s="257"/>
    </row>
    <row r="340" spans="1:15" s="437" customFormat="1" ht="13.5">
      <c r="A340" s="380"/>
      <c r="B340" s="385"/>
      <c r="C340" s="395" t="s">
        <v>92</v>
      </c>
      <c r="D340" s="51"/>
      <c r="E340" s="367"/>
      <c r="F340" s="51"/>
      <c r="G340" s="52"/>
      <c r="H340" s="257"/>
      <c r="I340" s="257"/>
      <c r="J340" s="257"/>
      <c r="K340" s="257"/>
      <c r="L340" s="257"/>
      <c r="M340" s="257"/>
      <c r="N340" s="257"/>
      <c r="O340" s="257"/>
    </row>
    <row r="341" spans="1:15" s="437" customFormat="1" ht="13.5">
      <c r="A341" s="386"/>
      <c r="B341" s="387"/>
      <c r="C341" s="395" t="s">
        <v>93</v>
      </c>
      <c r="D341" s="303"/>
      <c r="E341" s="388"/>
      <c r="F341" s="303"/>
      <c r="G341" s="304"/>
      <c r="H341" s="257"/>
      <c r="I341" s="257"/>
      <c r="J341" s="257"/>
      <c r="K341" s="257"/>
      <c r="L341" s="257"/>
      <c r="M341" s="257"/>
      <c r="N341" s="257"/>
      <c r="O341" s="257"/>
    </row>
    <row r="342" spans="1:15" s="471" customFormat="1" ht="13.5" customHeight="1">
      <c r="A342" s="305"/>
      <c r="B342" s="381"/>
      <c r="C342" s="256"/>
      <c r="D342" s="382"/>
      <c r="E342" s="383"/>
      <c r="F342" s="273"/>
      <c r="G342" s="384"/>
      <c r="H342" s="18"/>
      <c r="I342" s="18"/>
      <c r="J342" s="18"/>
      <c r="K342" s="18"/>
      <c r="L342" s="19"/>
      <c r="M342" s="19"/>
      <c r="N342" s="19"/>
      <c r="O342" s="19"/>
    </row>
    <row r="343" spans="1:15" s="589" customFormat="1" ht="13.5">
      <c r="A343" s="380"/>
      <c r="B343" s="385"/>
      <c r="C343" s="14"/>
      <c r="D343" s="51"/>
      <c r="E343" s="367"/>
      <c r="F343" s="51"/>
      <c r="G343" s="52"/>
      <c r="H343" s="588"/>
      <c r="I343" s="588"/>
      <c r="J343" s="588"/>
      <c r="K343" s="588"/>
      <c r="L343" s="588"/>
      <c r="M343" s="588"/>
      <c r="N343" s="588"/>
      <c r="O343" s="588"/>
    </row>
    <row r="344" spans="1:15" s="589" customFormat="1" ht="240">
      <c r="A344" s="294" t="s">
        <v>328</v>
      </c>
      <c r="B344" s="269"/>
      <c r="C344" s="593" t="s">
        <v>526</v>
      </c>
      <c r="D344" s="270"/>
      <c r="E344" s="3"/>
      <c r="F344" s="269"/>
      <c r="G344" s="5"/>
      <c r="H344" s="588"/>
      <c r="I344" s="588"/>
      <c r="J344" s="588"/>
      <c r="K344" s="588"/>
      <c r="L344" s="588"/>
      <c r="M344" s="588"/>
      <c r="N344" s="588"/>
      <c r="O344" s="588"/>
    </row>
    <row r="345" spans="1:15" s="471" customFormat="1" ht="13.5">
      <c r="A345" s="255"/>
      <c r="B345" s="307" t="s">
        <v>23</v>
      </c>
      <c r="C345" s="352">
        <v>8</v>
      </c>
      <c r="D345" s="308" t="s">
        <v>13</v>
      </c>
      <c r="E345" s="309"/>
      <c r="F345" s="310" t="s">
        <v>14</v>
      </c>
      <c r="G345" s="311">
        <f>C345*E345</f>
        <v>0</v>
      </c>
      <c r="H345" s="18"/>
      <c r="I345" s="18"/>
      <c r="J345" s="18"/>
      <c r="K345" s="18"/>
      <c r="L345" s="19"/>
      <c r="M345" s="19"/>
      <c r="N345" s="19"/>
      <c r="O345" s="19"/>
    </row>
    <row r="346" spans="1:15" s="471" customFormat="1" ht="12" customHeight="1">
      <c r="A346" s="380"/>
      <c r="B346" s="385"/>
      <c r="C346" s="14"/>
      <c r="D346" s="51"/>
      <c r="E346" s="367"/>
      <c r="F346" s="51"/>
      <c r="G346" s="52"/>
      <c r="H346" s="18"/>
      <c r="I346" s="18"/>
      <c r="J346" s="18"/>
      <c r="K346" s="18"/>
      <c r="L346" s="19"/>
      <c r="M346" s="19"/>
      <c r="N346" s="19"/>
      <c r="O346" s="19"/>
    </row>
    <row r="347" spans="1:15" s="437" customFormat="1" ht="13.5">
      <c r="A347" s="305"/>
      <c r="B347" s="381"/>
      <c r="C347" s="449" t="s">
        <v>90</v>
      </c>
      <c r="D347" s="382"/>
      <c r="E347" s="383"/>
      <c r="F347" s="273"/>
      <c r="G347" s="384"/>
      <c r="H347" s="257"/>
      <c r="I347" s="257"/>
      <c r="J347" s="257"/>
      <c r="K347" s="257"/>
      <c r="L347" s="257"/>
      <c r="M347" s="257"/>
      <c r="N347" s="257"/>
      <c r="O347" s="257"/>
    </row>
    <row r="348" spans="1:15" s="437" customFormat="1" ht="13.5">
      <c r="A348" s="380"/>
      <c r="B348" s="385"/>
      <c r="C348" s="395" t="s">
        <v>91</v>
      </c>
      <c r="D348" s="51"/>
      <c r="E348" s="367" t="s">
        <v>103</v>
      </c>
      <c r="F348" s="51"/>
      <c r="G348" s="52"/>
      <c r="H348" s="257"/>
      <c r="I348" s="257"/>
      <c r="J348" s="257"/>
      <c r="K348" s="257"/>
      <c r="L348" s="257"/>
      <c r="M348" s="257"/>
      <c r="N348" s="257"/>
      <c r="O348" s="257"/>
    </row>
    <row r="349" spans="1:15" s="437" customFormat="1" ht="13.5">
      <c r="A349" s="380"/>
      <c r="B349" s="385"/>
      <c r="C349" s="395" t="s">
        <v>92</v>
      </c>
      <c r="D349" s="51"/>
      <c r="E349" s="367"/>
      <c r="F349" s="51"/>
      <c r="G349" s="52"/>
      <c r="H349" s="257"/>
      <c r="I349" s="257"/>
      <c r="J349" s="257"/>
      <c r="K349" s="257"/>
      <c r="L349" s="257"/>
      <c r="M349" s="257"/>
      <c r="N349" s="257"/>
      <c r="O349" s="257"/>
    </row>
    <row r="350" spans="1:15" s="437" customFormat="1" ht="13.5">
      <c r="A350" s="386"/>
      <c r="B350" s="387"/>
      <c r="C350" s="395" t="s">
        <v>93</v>
      </c>
      <c r="D350" s="303"/>
      <c r="E350" s="388"/>
      <c r="F350" s="303"/>
      <c r="G350" s="304"/>
      <c r="H350" s="257"/>
      <c r="I350" s="257"/>
      <c r="J350" s="257"/>
      <c r="K350" s="257"/>
      <c r="L350" s="257"/>
      <c r="M350" s="257"/>
      <c r="N350" s="257"/>
      <c r="O350" s="257"/>
    </row>
    <row r="351" spans="1:15" s="437" customFormat="1" ht="13.5">
      <c r="A351" s="594"/>
      <c r="B351" s="595"/>
      <c r="C351" s="596"/>
      <c r="D351" s="597"/>
      <c r="E351" s="598"/>
      <c r="F351" s="597"/>
      <c r="G351" s="539"/>
      <c r="H351" s="257"/>
      <c r="I351" s="257"/>
      <c r="J351" s="257"/>
      <c r="K351" s="257"/>
      <c r="L351" s="257"/>
      <c r="M351" s="257"/>
      <c r="N351" s="257"/>
      <c r="O351" s="257"/>
    </row>
    <row r="352" spans="1:15" s="437" customFormat="1" ht="13.5">
      <c r="A352" s="255"/>
      <c r="B352" s="307"/>
      <c r="C352" s="352"/>
      <c r="D352" s="308"/>
      <c r="E352" s="309"/>
      <c r="F352" s="310"/>
      <c r="G352" s="311"/>
      <c r="H352" s="257"/>
      <c r="I352" s="257"/>
      <c r="J352" s="257"/>
      <c r="K352" s="257"/>
      <c r="L352" s="257"/>
      <c r="M352" s="257"/>
      <c r="N352" s="257"/>
      <c r="O352" s="257"/>
    </row>
    <row r="353" spans="1:15" s="437" customFormat="1" ht="300">
      <c r="A353" s="294" t="s">
        <v>413</v>
      </c>
      <c r="B353" s="269"/>
      <c r="C353" s="593" t="s">
        <v>527</v>
      </c>
      <c r="D353" s="270"/>
      <c r="E353" s="3"/>
      <c r="F353" s="269"/>
      <c r="G353" s="5"/>
      <c r="H353" s="257"/>
      <c r="I353" s="257"/>
      <c r="J353" s="257"/>
      <c r="K353" s="257"/>
      <c r="L353" s="257"/>
      <c r="M353" s="257"/>
      <c r="N353" s="257"/>
      <c r="O353" s="257"/>
    </row>
    <row r="354" spans="1:15" s="437" customFormat="1" ht="15">
      <c r="A354" s="294"/>
      <c r="B354" s="269"/>
      <c r="C354" s="599" t="s">
        <v>332</v>
      </c>
      <c r="D354" s="270"/>
      <c r="E354" s="3"/>
      <c r="F354" s="269"/>
      <c r="G354" s="5"/>
      <c r="H354" s="257"/>
      <c r="I354" s="257"/>
      <c r="J354" s="257"/>
      <c r="K354" s="257"/>
      <c r="L354" s="257"/>
      <c r="M354" s="257"/>
      <c r="N354" s="257"/>
      <c r="O354" s="257"/>
    </row>
    <row r="355" spans="1:15" s="437" customFormat="1" ht="13.5">
      <c r="A355" s="255"/>
      <c r="B355" s="307" t="s">
        <v>23</v>
      </c>
      <c r="C355" s="352">
        <v>8</v>
      </c>
      <c r="D355" s="308" t="s">
        <v>13</v>
      </c>
      <c r="E355" s="309"/>
      <c r="F355" s="310" t="s">
        <v>14</v>
      </c>
      <c r="G355" s="311">
        <f>C355*E355</f>
        <v>0</v>
      </c>
      <c r="H355" s="257"/>
      <c r="I355" s="257"/>
      <c r="J355" s="257"/>
      <c r="K355" s="257"/>
      <c r="L355" s="257"/>
      <c r="M355" s="257"/>
      <c r="N355" s="257"/>
      <c r="O355" s="257"/>
    </row>
    <row r="356" spans="1:15" s="539" customFormat="1" ht="13.5">
      <c r="A356" s="255"/>
      <c r="B356" s="307"/>
      <c r="C356" s="352"/>
      <c r="D356" s="308"/>
      <c r="E356" s="309"/>
      <c r="F356" s="310"/>
      <c r="G356" s="311"/>
      <c r="H356" s="227"/>
      <c r="I356" s="227"/>
      <c r="J356" s="227"/>
      <c r="K356" s="227"/>
      <c r="L356" s="227"/>
      <c r="M356" s="227"/>
      <c r="N356" s="227"/>
      <c r="O356" s="227"/>
    </row>
    <row r="357" spans="1:15" s="539" customFormat="1" ht="13.5">
      <c r="A357" s="305"/>
      <c r="B357" s="381"/>
      <c r="C357" s="449" t="s">
        <v>90</v>
      </c>
      <c r="D357" s="382"/>
      <c r="E357" s="383"/>
      <c r="F357" s="273"/>
      <c r="G357" s="384"/>
      <c r="H357" s="227"/>
      <c r="I357" s="227"/>
      <c r="J357" s="227"/>
      <c r="K357" s="227"/>
      <c r="L357" s="227"/>
      <c r="M357" s="227"/>
      <c r="N357" s="227"/>
      <c r="O357" s="227"/>
    </row>
    <row r="358" spans="1:15" s="539" customFormat="1" ht="13.5">
      <c r="A358" s="380"/>
      <c r="B358" s="385"/>
      <c r="C358" s="395" t="s">
        <v>91</v>
      </c>
      <c r="D358" s="51"/>
      <c r="E358" s="367" t="s">
        <v>103</v>
      </c>
      <c r="F358" s="51"/>
      <c r="G358" s="52"/>
      <c r="H358" s="227"/>
      <c r="I358" s="227"/>
      <c r="J358" s="227"/>
      <c r="K358" s="227"/>
      <c r="L358" s="227"/>
      <c r="M358" s="227"/>
      <c r="N358" s="227"/>
      <c r="O358" s="227"/>
    </row>
    <row r="359" spans="1:15" s="539" customFormat="1" ht="13.5">
      <c r="A359" s="380"/>
      <c r="B359" s="385"/>
      <c r="C359" s="395" t="s">
        <v>92</v>
      </c>
      <c r="D359" s="51"/>
      <c r="E359" s="367"/>
      <c r="F359" s="51"/>
      <c r="G359" s="52"/>
      <c r="H359" s="227"/>
      <c r="I359" s="227"/>
      <c r="J359" s="227"/>
      <c r="K359" s="227"/>
      <c r="L359" s="227"/>
      <c r="M359" s="227"/>
      <c r="N359" s="227"/>
      <c r="O359" s="227"/>
    </row>
    <row r="360" spans="1:15" s="526" customFormat="1" ht="13.5">
      <c r="A360" s="386"/>
      <c r="B360" s="387"/>
      <c r="C360" s="395" t="s">
        <v>93</v>
      </c>
      <c r="D360" s="303"/>
      <c r="E360" s="388"/>
      <c r="F360" s="303"/>
      <c r="G360" s="304"/>
      <c r="H360" s="524"/>
      <c r="I360" s="524"/>
      <c r="J360" s="524"/>
      <c r="K360" s="524"/>
      <c r="L360" s="525"/>
      <c r="M360" s="525"/>
      <c r="N360" s="525"/>
      <c r="O360" s="525"/>
    </row>
    <row r="361" spans="1:15" s="526" customFormat="1" ht="13.5">
      <c r="A361" s="386"/>
      <c r="B361" s="387"/>
      <c r="C361" s="395"/>
      <c r="D361" s="303"/>
      <c r="E361" s="388"/>
      <c r="F361" s="303"/>
      <c r="G361" s="304"/>
      <c r="H361" s="524"/>
      <c r="I361" s="524"/>
      <c r="J361" s="524"/>
      <c r="K361" s="524"/>
      <c r="L361" s="525"/>
      <c r="M361" s="525"/>
      <c r="N361" s="525"/>
      <c r="O361" s="525"/>
    </row>
    <row r="362" spans="1:15" s="526" customFormat="1" ht="165.75">
      <c r="A362" s="556" t="s">
        <v>427</v>
      </c>
      <c r="B362" s="600"/>
      <c r="C362" s="558" t="s">
        <v>528</v>
      </c>
      <c r="D362" s="600"/>
      <c r="E362" s="601"/>
      <c r="F362" s="600"/>
      <c r="G362" s="602"/>
      <c r="H362" s="524"/>
      <c r="I362" s="524"/>
      <c r="J362" s="524"/>
      <c r="K362" s="524"/>
      <c r="L362" s="525"/>
      <c r="M362" s="525"/>
      <c r="N362" s="525"/>
      <c r="O362" s="525"/>
    </row>
    <row r="363" spans="1:15" s="526" customFormat="1" ht="3.75" customHeight="1">
      <c r="A363" s="556"/>
      <c r="B363" s="600"/>
      <c r="C363" s="558"/>
      <c r="D363" s="600"/>
      <c r="E363" s="601"/>
      <c r="F363" s="600"/>
      <c r="G363" s="602"/>
      <c r="H363" s="524"/>
      <c r="I363" s="524"/>
      <c r="J363" s="524"/>
      <c r="K363" s="524"/>
      <c r="L363" s="525"/>
      <c r="M363" s="525"/>
      <c r="N363" s="525"/>
      <c r="O363" s="525"/>
    </row>
    <row r="364" spans="1:15" s="526" customFormat="1" ht="15">
      <c r="A364" s="571"/>
      <c r="B364" s="603"/>
      <c r="C364" s="604" t="s">
        <v>529</v>
      </c>
      <c r="D364" s="603"/>
      <c r="E364" s="605"/>
      <c r="F364" s="603"/>
      <c r="G364" s="575"/>
      <c r="H364" s="524"/>
      <c r="I364" s="524"/>
      <c r="J364" s="524"/>
      <c r="K364" s="524"/>
      <c r="L364" s="525"/>
      <c r="M364" s="525"/>
      <c r="N364" s="525"/>
      <c r="O364" s="525"/>
    </row>
    <row r="365" spans="1:15" s="526" customFormat="1" ht="13.5">
      <c r="A365" s="571"/>
      <c r="B365" s="606" t="s">
        <v>23</v>
      </c>
      <c r="C365" s="607">
        <v>8</v>
      </c>
      <c r="D365" s="606" t="s">
        <v>13</v>
      </c>
      <c r="E365" s="608"/>
      <c r="F365" s="606" t="s">
        <v>14</v>
      </c>
      <c r="G365" s="609">
        <f>+E365*C365</f>
        <v>0</v>
      </c>
      <c r="H365" s="524"/>
      <c r="I365" s="524"/>
      <c r="J365" s="524"/>
      <c r="K365" s="524"/>
      <c r="L365" s="525"/>
      <c r="M365" s="525"/>
      <c r="N365" s="525"/>
      <c r="O365" s="525"/>
    </row>
    <row r="366" spans="1:15" s="526" customFormat="1" ht="13.5">
      <c r="A366" s="386"/>
      <c r="B366" s="387"/>
      <c r="C366" s="395"/>
      <c r="D366" s="303"/>
      <c r="E366" s="388"/>
      <c r="F366" s="303"/>
      <c r="G366" s="304"/>
      <c r="H366" s="524"/>
      <c r="I366" s="524"/>
      <c r="J366" s="524"/>
      <c r="K366" s="524"/>
      <c r="L366" s="525"/>
      <c r="M366" s="525"/>
      <c r="N366" s="525"/>
      <c r="O366" s="525"/>
    </row>
    <row r="367" spans="1:7" s="73" customFormat="1" ht="195">
      <c r="A367" s="100" t="s">
        <v>460</v>
      </c>
      <c r="B367" s="610"/>
      <c r="C367" s="79" t="s">
        <v>530</v>
      </c>
      <c r="D367" s="611"/>
      <c r="E367" s="612"/>
      <c r="F367" s="611"/>
      <c r="G367" s="613"/>
    </row>
    <row r="368" spans="1:7" s="73" customFormat="1" ht="15">
      <c r="A368" s="100"/>
      <c r="B368" s="610"/>
      <c r="C368" s="614" t="s">
        <v>109</v>
      </c>
      <c r="D368" s="611"/>
      <c r="E368" s="615"/>
      <c r="F368" s="611"/>
      <c r="G368" s="613"/>
    </row>
    <row r="369" spans="1:7" s="73" customFormat="1" ht="13.5">
      <c r="A369" s="100"/>
      <c r="B369" s="610"/>
      <c r="C369" s="616"/>
      <c r="D369" s="611"/>
      <c r="E369" s="615"/>
      <c r="F369" s="611"/>
      <c r="G369" s="613"/>
    </row>
    <row r="370" spans="1:7" s="618" customFormat="1" ht="90">
      <c r="A370" s="74"/>
      <c r="B370" s="68"/>
      <c r="C370" s="617" t="s">
        <v>426</v>
      </c>
      <c r="D370" s="67"/>
      <c r="E370" s="82"/>
      <c r="F370" s="67"/>
      <c r="G370" s="89"/>
    </row>
    <row r="371" spans="1:7" s="618" customFormat="1" ht="13.5">
      <c r="A371" s="74"/>
      <c r="B371" s="75" t="s">
        <v>23</v>
      </c>
      <c r="C371" s="268">
        <v>1</v>
      </c>
      <c r="D371" s="67" t="s">
        <v>13</v>
      </c>
      <c r="E371" s="82"/>
      <c r="F371" s="67" t="s">
        <v>14</v>
      </c>
      <c r="G371" s="89">
        <f>C371*E371</f>
        <v>0</v>
      </c>
    </row>
    <row r="372" spans="1:7" s="164" customFormat="1" ht="13.5">
      <c r="A372" s="74"/>
      <c r="B372" s="75"/>
      <c r="C372" s="268"/>
      <c r="D372" s="67"/>
      <c r="E372" s="82"/>
      <c r="F372" s="67"/>
      <c r="G372" s="89"/>
    </row>
    <row r="373" spans="1:100" s="623" customFormat="1" ht="15.75">
      <c r="A373" s="380"/>
      <c r="B373" s="385"/>
      <c r="C373" s="619" t="s">
        <v>90</v>
      </c>
      <c r="D373" s="51"/>
      <c r="E373" s="367"/>
      <c r="F373" s="51"/>
      <c r="G373" s="52"/>
      <c r="H373" s="620"/>
      <c r="I373" s="620"/>
      <c r="J373" s="620"/>
      <c r="K373" s="621"/>
      <c r="L373" s="621"/>
      <c r="M373" s="621"/>
      <c r="N373" s="621"/>
      <c r="O373" s="621"/>
      <c r="P373" s="622"/>
      <c r="Q373" s="622"/>
      <c r="R373" s="622"/>
      <c r="S373" s="622"/>
      <c r="T373" s="622"/>
      <c r="U373" s="622"/>
      <c r="V373" s="622"/>
      <c r="W373" s="622"/>
      <c r="X373" s="622"/>
      <c r="Y373" s="622"/>
      <c r="Z373" s="622"/>
      <c r="AA373" s="622"/>
      <c r="AB373" s="622"/>
      <c r="AC373" s="622"/>
      <c r="AD373" s="622"/>
      <c r="AE373" s="622"/>
      <c r="AF373" s="622"/>
      <c r="AG373" s="622"/>
      <c r="AH373" s="622"/>
      <c r="AI373" s="622"/>
      <c r="AJ373" s="622"/>
      <c r="AK373" s="622"/>
      <c r="AL373" s="622"/>
      <c r="AM373" s="622"/>
      <c r="AN373" s="622"/>
      <c r="AO373" s="622"/>
      <c r="AP373" s="622"/>
      <c r="AQ373" s="622"/>
      <c r="AR373" s="622"/>
      <c r="AS373" s="622"/>
      <c r="AT373" s="622"/>
      <c r="AU373" s="622"/>
      <c r="AV373" s="622"/>
      <c r="AW373" s="622"/>
      <c r="AX373" s="622"/>
      <c r="AY373" s="622"/>
      <c r="AZ373" s="622"/>
      <c r="BA373" s="622"/>
      <c r="BB373" s="622"/>
      <c r="BC373" s="622"/>
      <c r="BD373" s="622"/>
      <c r="BE373" s="622"/>
      <c r="BF373" s="622"/>
      <c r="BG373" s="622"/>
      <c r="BH373" s="622"/>
      <c r="BI373" s="622"/>
      <c r="BJ373" s="622"/>
      <c r="BK373" s="622"/>
      <c r="BL373" s="622"/>
      <c r="BM373" s="622"/>
      <c r="BN373" s="622"/>
      <c r="BO373" s="622"/>
      <c r="BP373" s="622"/>
      <c r="BQ373" s="622"/>
      <c r="BR373" s="622"/>
      <c r="BS373" s="622"/>
      <c r="BT373" s="622"/>
      <c r="BU373" s="622"/>
      <c r="BV373" s="622"/>
      <c r="BW373" s="622"/>
      <c r="BX373" s="622"/>
      <c r="BY373" s="622"/>
      <c r="BZ373" s="622"/>
      <c r="CA373" s="622"/>
      <c r="CB373" s="622"/>
      <c r="CC373" s="622"/>
      <c r="CD373" s="622"/>
      <c r="CE373" s="622"/>
      <c r="CF373" s="622"/>
      <c r="CG373" s="622"/>
      <c r="CH373" s="622"/>
      <c r="CI373" s="622"/>
      <c r="CJ373" s="622"/>
      <c r="CK373" s="622"/>
      <c r="CL373" s="622"/>
      <c r="CM373" s="622"/>
      <c r="CN373" s="622"/>
      <c r="CO373" s="622"/>
      <c r="CP373" s="622"/>
      <c r="CQ373" s="622"/>
      <c r="CR373" s="622"/>
      <c r="CS373" s="622"/>
      <c r="CT373" s="622"/>
      <c r="CU373" s="622"/>
      <c r="CV373" s="622"/>
    </row>
    <row r="374" spans="1:100" s="623" customFormat="1" ht="15.75">
      <c r="A374" s="380"/>
      <c r="B374" s="385"/>
      <c r="C374" s="624" t="s">
        <v>91</v>
      </c>
      <c r="D374" s="51"/>
      <c r="E374" s="367"/>
      <c r="F374" s="51"/>
      <c r="G374" s="52"/>
      <c r="H374" s="620"/>
      <c r="I374" s="620"/>
      <c r="J374" s="620"/>
      <c r="K374" s="621"/>
      <c r="L374" s="621"/>
      <c r="M374" s="621"/>
      <c r="N374" s="621"/>
      <c r="O374" s="621"/>
      <c r="P374" s="622"/>
      <c r="Q374" s="622"/>
      <c r="R374" s="622"/>
      <c r="S374" s="622"/>
      <c r="T374" s="622"/>
      <c r="U374" s="622"/>
      <c r="V374" s="622"/>
      <c r="W374" s="622"/>
      <c r="X374" s="622"/>
      <c r="Y374" s="622"/>
      <c r="Z374" s="622"/>
      <c r="AA374" s="622"/>
      <c r="AB374" s="622"/>
      <c r="AC374" s="622"/>
      <c r="AD374" s="622"/>
      <c r="AE374" s="622"/>
      <c r="AF374" s="622"/>
      <c r="AG374" s="622"/>
      <c r="AH374" s="622"/>
      <c r="AI374" s="622"/>
      <c r="AJ374" s="622"/>
      <c r="AK374" s="622"/>
      <c r="AL374" s="622"/>
      <c r="AM374" s="622"/>
      <c r="AN374" s="622"/>
      <c r="AO374" s="622"/>
      <c r="AP374" s="622"/>
      <c r="AQ374" s="622"/>
      <c r="AR374" s="622"/>
      <c r="AS374" s="622"/>
      <c r="AT374" s="622"/>
      <c r="AU374" s="622"/>
      <c r="AV374" s="622"/>
      <c r="AW374" s="622"/>
      <c r="AX374" s="622"/>
      <c r="AY374" s="622"/>
      <c r="AZ374" s="622"/>
      <c r="BA374" s="622"/>
      <c r="BB374" s="622"/>
      <c r="BC374" s="622"/>
      <c r="BD374" s="622"/>
      <c r="BE374" s="622"/>
      <c r="BF374" s="622"/>
      <c r="BG374" s="622"/>
      <c r="BH374" s="622"/>
      <c r="BI374" s="622"/>
      <c r="BJ374" s="622"/>
      <c r="BK374" s="622"/>
      <c r="BL374" s="622"/>
      <c r="BM374" s="622"/>
      <c r="BN374" s="622"/>
      <c r="BO374" s="622"/>
      <c r="BP374" s="622"/>
      <c r="BQ374" s="622"/>
      <c r="BR374" s="622"/>
      <c r="BS374" s="622"/>
      <c r="BT374" s="622"/>
      <c r="BU374" s="622"/>
      <c r="BV374" s="622"/>
      <c r="BW374" s="622"/>
      <c r="BX374" s="622"/>
      <c r="BY374" s="622"/>
      <c r="BZ374" s="622"/>
      <c r="CA374" s="622"/>
      <c r="CB374" s="622"/>
      <c r="CC374" s="622"/>
      <c r="CD374" s="622"/>
      <c r="CE374" s="622"/>
      <c r="CF374" s="622"/>
      <c r="CG374" s="622"/>
      <c r="CH374" s="622"/>
      <c r="CI374" s="622"/>
      <c r="CJ374" s="622"/>
      <c r="CK374" s="622"/>
      <c r="CL374" s="622"/>
      <c r="CM374" s="622"/>
      <c r="CN374" s="622"/>
      <c r="CO374" s="622"/>
      <c r="CP374" s="622"/>
      <c r="CQ374" s="622"/>
      <c r="CR374" s="622"/>
      <c r="CS374" s="622"/>
      <c r="CT374" s="622"/>
      <c r="CU374" s="622"/>
      <c r="CV374" s="622"/>
    </row>
    <row r="375" spans="1:100" s="623" customFormat="1" ht="15.75">
      <c r="A375" s="380"/>
      <c r="B375" s="385"/>
      <c r="C375" s="624" t="s">
        <v>92</v>
      </c>
      <c r="D375" s="51"/>
      <c r="E375" s="367"/>
      <c r="F375" s="51"/>
      <c r="G375" s="52"/>
      <c r="H375" s="620"/>
      <c r="I375" s="620"/>
      <c r="J375" s="620"/>
      <c r="K375" s="621"/>
      <c r="L375" s="621"/>
      <c r="M375" s="621"/>
      <c r="N375" s="621"/>
      <c r="O375" s="621"/>
      <c r="P375" s="622"/>
      <c r="Q375" s="622"/>
      <c r="R375" s="622"/>
      <c r="S375" s="622"/>
      <c r="T375" s="622"/>
      <c r="U375" s="622"/>
      <c r="V375" s="622"/>
      <c r="W375" s="622"/>
      <c r="X375" s="622"/>
      <c r="Y375" s="622"/>
      <c r="Z375" s="622"/>
      <c r="AA375" s="622"/>
      <c r="AB375" s="622"/>
      <c r="AC375" s="622"/>
      <c r="AD375" s="622"/>
      <c r="AE375" s="622"/>
      <c r="AF375" s="622"/>
      <c r="AG375" s="622"/>
      <c r="AH375" s="622"/>
      <c r="AI375" s="622"/>
      <c r="AJ375" s="622"/>
      <c r="AK375" s="622"/>
      <c r="AL375" s="622"/>
      <c r="AM375" s="622"/>
      <c r="AN375" s="622"/>
      <c r="AO375" s="622"/>
      <c r="AP375" s="622"/>
      <c r="AQ375" s="622"/>
      <c r="AR375" s="622"/>
      <c r="AS375" s="622"/>
      <c r="AT375" s="622"/>
      <c r="AU375" s="622"/>
      <c r="AV375" s="622"/>
      <c r="AW375" s="622"/>
      <c r="AX375" s="622"/>
      <c r="AY375" s="622"/>
      <c r="AZ375" s="622"/>
      <c r="BA375" s="622"/>
      <c r="BB375" s="622"/>
      <c r="BC375" s="622"/>
      <c r="BD375" s="622"/>
      <c r="BE375" s="622"/>
      <c r="BF375" s="622"/>
      <c r="BG375" s="622"/>
      <c r="BH375" s="622"/>
      <c r="BI375" s="622"/>
      <c r="BJ375" s="622"/>
      <c r="BK375" s="622"/>
      <c r="BL375" s="622"/>
      <c r="BM375" s="622"/>
      <c r="BN375" s="622"/>
      <c r="BO375" s="622"/>
      <c r="BP375" s="622"/>
      <c r="BQ375" s="622"/>
      <c r="BR375" s="622"/>
      <c r="BS375" s="622"/>
      <c r="BT375" s="622"/>
      <c r="BU375" s="622"/>
      <c r="BV375" s="622"/>
      <c r="BW375" s="622"/>
      <c r="BX375" s="622"/>
      <c r="BY375" s="622"/>
      <c r="BZ375" s="622"/>
      <c r="CA375" s="622"/>
      <c r="CB375" s="622"/>
      <c r="CC375" s="622"/>
      <c r="CD375" s="622"/>
      <c r="CE375" s="622"/>
      <c r="CF375" s="622"/>
      <c r="CG375" s="622"/>
      <c r="CH375" s="622"/>
      <c r="CI375" s="622"/>
      <c r="CJ375" s="622"/>
      <c r="CK375" s="622"/>
      <c r="CL375" s="622"/>
      <c r="CM375" s="622"/>
      <c r="CN375" s="622"/>
      <c r="CO375" s="622"/>
      <c r="CP375" s="622"/>
      <c r="CQ375" s="622"/>
      <c r="CR375" s="622"/>
      <c r="CS375" s="622"/>
      <c r="CT375" s="622"/>
      <c r="CU375" s="622"/>
      <c r="CV375" s="622"/>
    </row>
    <row r="376" spans="1:100" s="623" customFormat="1" ht="15.75">
      <c r="A376" s="380"/>
      <c r="B376" s="385"/>
      <c r="C376" s="624" t="s">
        <v>93</v>
      </c>
      <c r="D376" s="51"/>
      <c r="E376" s="367"/>
      <c r="F376" s="51"/>
      <c r="G376" s="52"/>
      <c r="H376" s="620"/>
      <c r="I376" s="620"/>
      <c r="J376" s="620"/>
      <c r="K376" s="621"/>
      <c r="L376" s="621"/>
      <c r="M376" s="621"/>
      <c r="N376" s="621"/>
      <c r="O376" s="621"/>
      <c r="P376" s="622"/>
      <c r="Q376" s="622"/>
      <c r="R376" s="622"/>
      <c r="S376" s="622"/>
      <c r="T376" s="622"/>
      <c r="U376" s="622"/>
      <c r="V376" s="622"/>
      <c r="W376" s="622"/>
      <c r="X376" s="622"/>
      <c r="Y376" s="622"/>
      <c r="Z376" s="622"/>
      <c r="AA376" s="622"/>
      <c r="AB376" s="622"/>
      <c r="AC376" s="622"/>
      <c r="AD376" s="622"/>
      <c r="AE376" s="622"/>
      <c r="AF376" s="622"/>
      <c r="AG376" s="622"/>
      <c r="AH376" s="622"/>
      <c r="AI376" s="622"/>
      <c r="AJ376" s="622"/>
      <c r="AK376" s="622"/>
      <c r="AL376" s="622"/>
      <c r="AM376" s="622"/>
      <c r="AN376" s="622"/>
      <c r="AO376" s="622"/>
      <c r="AP376" s="622"/>
      <c r="AQ376" s="622"/>
      <c r="AR376" s="622"/>
      <c r="AS376" s="622"/>
      <c r="AT376" s="622"/>
      <c r="AU376" s="622"/>
      <c r="AV376" s="622"/>
      <c r="AW376" s="622"/>
      <c r="AX376" s="622"/>
      <c r="AY376" s="622"/>
      <c r="AZ376" s="622"/>
      <c r="BA376" s="622"/>
      <c r="BB376" s="622"/>
      <c r="BC376" s="622"/>
      <c r="BD376" s="622"/>
      <c r="BE376" s="622"/>
      <c r="BF376" s="622"/>
      <c r="BG376" s="622"/>
      <c r="BH376" s="622"/>
      <c r="BI376" s="622"/>
      <c r="BJ376" s="622"/>
      <c r="BK376" s="622"/>
      <c r="BL376" s="622"/>
      <c r="BM376" s="622"/>
      <c r="BN376" s="622"/>
      <c r="BO376" s="622"/>
      <c r="BP376" s="622"/>
      <c r="BQ376" s="622"/>
      <c r="BR376" s="622"/>
      <c r="BS376" s="622"/>
      <c r="BT376" s="622"/>
      <c r="BU376" s="622"/>
      <c r="BV376" s="622"/>
      <c r="BW376" s="622"/>
      <c r="BX376" s="622"/>
      <c r="BY376" s="622"/>
      <c r="BZ376" s="622"/>
      <c r="CA376" s="622"/>
      <c r="CB376" s="622"/>
      <c r="CC376" s="622"/>
      <c r="CD376" s="622"/>
      <c r="CE376" s="622"/>
      <c r="CF376" s="622"/>
      <c r="CG376" s="622"/>
      <c r="CH376" s="622"/>
      <c r="CI376" s="622"/>
      <c r="CJ376" s="622"/>
      <c r="CK376" s="622"/>
      <c r="CL376" s="622"/>
      <c r="CM376" s="622"/>
      <c r="CN376" s="622"/>
      <c r="CO376" s="622"/>
      <c r="CP376" s="622"/>
      <c r="CQ376" s="622"/>
      <c r="CR376" s="622"/>
      <c r="CS376" s="622"/>
      <c r="CT376" s="622"/>
      <c r="CU376" s="622"/>
      <c r="CV376" s="622"/>
    </row>
    <row r="377" spans="1:19" s="471" customFormat="1" ht="13.5">
      <c r="A377" s="397"/>
      <c r="B377" s="398"/>
      <c r="C377" s="399"/>
      <c r="D377" s="400"/>
      <c r="E377" s="401"/>
      <c r="F377" s="400"/>
      <c r="G377" s="402"/>
      <c r="H377" s="18"/>
      <c r="I377" s="18"/>
      <c r="J377" s="18"/>
      <c r="K377" s="625"/>
      <c r="L377" s="625"/>
      <c r="M377" s="625"/>
      <c r="N377" s="625"/>
      <c r="O377" s="625"/>
      <c r="P377" s="625"/>
      <c r="Q377" s="625"/>
      <c r="R377" s="625"/>
      <c r="S377" s="625"/>
    </row>
    <row r="378" spans="1:19" s="471" customFormat="1" ht="13.5">
      <c r="A378" s="294"/>
      <c r="B378" s="24"/>
      <c r="C378" s="260"/>
      <c r="D378" s="23"/>
      <c r="E378" s="15"/>
      <c r="F378" s="24"/>
      <c r="G378" s="47"/>
      <c r="H378" s="18"/>
      <c r="I378" s="18"/>
      <c r="J378" s="18"/>
      <c r="K378" s="626"/>
      <c r="L378" s="626"/>
      <c r="M378" s="626"/>
      <c r="N378" s="626"/>
      <c r="O378" s="626"/>
      <c r="P378" s="626"/>
      <c r="Q378" s="626"/>
      <c r="R378" s="626"/>
      <c r="S378" s="626"/>
    </row>
    <row r="379" spans="1:19" s="471" customFormat="1" ht="13.5">
      <c r="A379" s="294" t="s">
        <v>39</v>
      </c>
      <c r="B379" s="335"/>
      <c r="C379" s="404" t="s">
        <v>333</v>
      </c>
      <c r="D379" s="405"/>
      <c r="E379" s="3"/>
      <c r="F379" s="335" t="s">
        <v>14</v>
      </c>
      <c r="G379" s="5">
        <f>SUM(G142:G377)</f>
        <v>0</v>
      </c>
      <c r="H379" s="18"/>
      <c r="I379" s="18"/>
      <c r="J379" s="18"/>
      <c r="K379" s="625"/>
      <c r="L379" s="625"/>
      <c r="M379" s="625"/>
      <c r="N379" s="625"/>
      <c r="O379" s="625"/>
      <c r="P379" s="625"/>
      <c r="Q379" s="625"/>
      <c r="R379" s="625"/>
      <c r="S379" s="625"/>
    </row>
    <row r="380" spans="1:19" s="471" customFormat="1" ht="13.5">
      <c r="A380" s="438"/>
      <c r="B380" s="439"/>
      <c r="C380" s="440"/>
      <c r="D380" s="441"/>
      <c r="E380" s="412"/>
      <c r="F380" s="439"/>
      <c r="G380" s="413"/>
      <c r="H380" s="18"/>
      <c r="I380" s="18"/>
      <c r="J380" s="18"/>
      <c r="K380" s="626"/>
      <c r="L380" s="626"/>
      <c r="M380" s="626"/>
      <c r="N380" s="626"/>
      <c r="O380" s="626"/>
      <c r="P380" s="626"/>
      <c r="Q380" s="626"/>
      <c r="R380" s="626"/>
      <c r="S380" s="626"/>
    </row>
    <row r="381" spans="1:19" s="471" customFormat="1" ht="13.5">
      <c r="A381" s="442"/>
      <c r="B381" s="301"/>
      <c r="C381" s="300"/>
      <c r="D381" s="302"/>
      <c r="E381" s="15"/>
      <c r="F381" s="301"/>
      <c r="G381" s="47"/>
      <c r="H381" s="18"/>
      <c r="I381" s="18"/>
      <c r="J381" s="18"/>
      <c r="K381" s="626"/>
      <c r="L381" s="626"/>
      <c r="M381" s="626"/>
      <c r="N381" s="626"/>
      <c r="O381" s="626"/>
      <c r="P381" s="626"/>
      <c r="Q381" s="626"/>
      <c r="R381" s="626"/>
      <c r="S381" s="626"/>
    </row>
    <row r="382" spans="1:19" s="471" customFormat="1" ht="15">
      <c r="A382" s="372" t="s">
        <v>40</v>
      </c>
      <c r="B382" s="325"/>
      <c r="C382" s="408" t="s">
        <v>46</v>
      </c>
      <c r="D382" s="327"/>
      <c r="E382" s="3"/>
      <c r="F382" s="325"/>
      <c r="G382" s="5"/>
      <c r="H382" s="18"/>
      <c r="I382" s="18"/>
      <c r="J382" s="18"/>
      <c r="K382" s="625"/>
      <c r="L382" s="625"/>
      <c r="M382" s="625"/>
      <c r="N382" s="625"/>
      <c r="O382" s="625"/>
      <c r="P382" s="625"/>
      <c r="Q382" s="625"/>
      <c r="R382" s="625"/>
      <c r="S382" s="625"/>
    </row>
    <row r="383" spans="1:19" s="471" customFormat="1" ht="13.5">
      <c r="A383" s="372"/>
      <c r="B383" s="325"/>
      <c r="C383" s="408"/>
      <c r="D383" s="327"/>
      <c r="E383" s="3"/>
      <c r="F383" s="325"/>
      <c r="G383" s="5"/>
      <c r="H383" s="18"/>
      <c r="I383" s="18"/>
      <c r="J383" s="18"/>
      <c r="K383" s="626"/>
      <c r="L383" s="626"/>
      <c r="M383" s="626"/>
      <c r="N383" s="626"/>
      <c r="O383" s="626"/>
      <c r="P383" s="626"/>
      <c r="Q383" s="626"/>
      <c r="R383" s="626"/>
      <c r="S383" s="626"/>
    </row>
    <row r="384" spans="1:19" s="471" customFormat="1" ht="327.75">
      <c r="A384" s="255" t="s">
        <v>11</v>
      </c>
      <c r="B384" s="549"/>
      <c r="C384" s="627" t="s">
        <v>531</v>
      </c>
      <c r="D384" s="628"/>
      <c r="E384" s="629"/>
      <c r="F384" s="628"/>
      <c r="G384" s="630"/>
      <c r="H384" s="18"/>
      <c r="I384" s="18"/>
      <c r="J384" s="18"/>
      <c r="K384" s="625"/>
      <c r="L384" s="625"/>
      <c r="M384" s="625"/>
      <c r="N384" s="625"/>
      <c r="O384" s="625"/>
      <c r="P384" s="625"/>
      <c r="Q384" s="625"/>
      <c r="R384" s="625"/>
      <c r="S384" s="625"/>
    </row>
    <row r="385" spans="1:19" s="471" customFormat="1" ht="15">
      <c r="A385" s="305"/>
      <c r="B385" s="258"/>
      <c r="C385" s="14" t="s">
        <v>500</v>
      </c>
      <c r="D385" s="34"/>
      <c r="E385" s="35"/>
      <c r="F385" s="33"/>
      <c r="G385" s="36"/>
      <c r="H385" s="18"/>
      <c r="I385" s="18"/>
      <c r="J385" s="18"/>
      <c r="K385" s="625"/>
      <c r="L385" s="625"/>
      <c r="M385" s="625"/>
      <c r="N385" s="625"/>
      <c r="O385" s="625"/>
      <c r="P385" s="625"/>
      <c r="Q385" s="625"/>
      <c r="R385" s="625"/>
      <c r="S385" s="625"/>
    </row>
    <row r="386" spans="1:19" s="471" customFormat="1" ht="15">
      <c r="A386" s="305"/>
      <c r="B386" s="258"/>
      <c r="C386" s="14" t="s">
        <v>350</v>
      </c>
      <c r="D386" s="34"/>
      <c r="E386" s="35"/>
      <c r="F386" s="33"/>
      <c r="G386" s="36"/>
      <c r="H386" s="18"/>
      <c r="I386" s="18"/>
      <c r="J386" s="18"/>
      <c r="K386" s="626"/>
      <c r="L386" s="626"/>
      <c r="M386" s="626"/>
      <c r="N386" s="626"/>
      <c r="O386" s="626"/>
      <c r="P386" s="626"/>
      <c r="Q386" s="626"/>
      <c r="R386" s="626"/>
      <c r="S386" s="626"/>
    </row>
    <row r="387" spans="1:19" s="471" customFormat="1" ht="13.5">
      <c r="A387" s="255"/>
      <c r="B387" s="306"/>
      <c r="C387" s="536"/>
      <c r="D387" s="34"/>
      <c r="E387" s="35"/>
      <c r="F387" s="33"/>
      <c r="G387" s="36"/>
      <c r="H387" s="18"/>
      <c r="I387" s="18"/>
      <c r="J387" s="18"/>
      <c r="K387" s="626"/>
      <c r="L387" s="626"/>
      <c r="M387" s="626"/>
      <c r="N387" s="626"/>
      <c r="O387" s="626"/>
      <c r="P387" s="626"/>
      <c r="Q387" s="626"/>
      <c r="R387" s="626"/>
      <c r="S387" s="626"/>
    </row>
    <row r="388" spans="1:15" s="471" customFormat="1" ht="13.5">
      <c r="A388" s="631"/>
      <c r="B388" s="631" t="s">
        <v>12</v>
      </c>
      <c r="C388" s="632">
        <v>190</v>
      </c>
      <c r="D388" s="308" t="s">
        <v>13</v>
      </c>
      <c r="E388" s="633"/>
      <c r="F388" s="634" t="s">
        <v>14</v>
      </c>
      <c r="G388" s="635">
        <f>+E388*C388</f>
        <v>0</v>
      </c>
      <c r="H388" s="18"/>
      <c r="I388" s="18"/>
      <c r="J388" s="18"/>
      <c r="K388" s="18"/>
      <c r="L388" s="19"/>
      <c r="M388" s="19"/>
      <c r="N388" s="19"/>
      <c r="O388" s="19"/>
    </row>
    <row r="389" spans="1:15" s="471" customFormat="1" ht="13.5">
      <c r="A389" s="305"/>
      <c r="B389" s="269"/>
      <c r="C389" s="527"/>
      <c r="D389" s="270"/>
      <c r="E389" s="3"/>
      <c r="F389" s="269"/>
      <c r="G389" s="5"/>
      <c r="H389" s="18"/>
      <c r="I389" s="18"/>
      <c r="J389" s="18"/>
      <c r="K389" s="18"/>
      <c r="L389" s="19"/>
      <c r="M389" s="19"/>
      <c r="N389" s="19"/>
      <c r="O389" s="19"/>
    </row>
    <row r="390" spans="1:15" s="49" customFormat="1" ht="270">
      <c r="A390" s="305" t="s">
        <v>15</v>
      </c>
      <c r="B390" s="636"/>
      <c r="C390" s="548" t="s">
        <v>532</v>
      </c>
      <c r="D390" s="637"/>
      <c r="E390" s="26"/>
      <c r="F390" s="637"/>
      <c r="G390" s="638"/>
      <c r="H390" s="25"/>
      <c r="I390" s="25"/>
      <c r="J390" s="25"/>
      <c r="K390" s="25"/>
      <c r="L390" s="25"/>
      <c r="M390" s="48"/>
      <c r="N390" s="48"/>
      <c r="O390" s="48"/>
    </row>
    <row r="391" spans="1:15" s="471" customFormat="1" ht="15">
      <c r="A391" s="305"/>
      <c r="B391" s="258"/>
      <c r="C391" s="14" t="s">
        <v>500</v>
      </c>
      <c r="D391" s="34"/>
      <c r="E391" s="35"/>
      <c r="F391" s="33"/>
      <c r="G391" s="36"/>
      <c r="H391" s="18"/>
      <c r="I391" s="18"/>
      <c r="J391" s="18"/>
      <c r="K391" s="18"/>
      <c r="L391" s="19"/>
      <c r="M391" s="19"/>
      <c r="N391" s="19"/>
      <c r="O391" s="19"/>
    </row>
    <row r="392" spans="1:15" s="471" customFormat="1" ht="15">
      <c r="A392" s="305"/>
      <c r="B392" s="258"/>
      <c r="C392" s="14" t="s">
        <v>350</v>
      </c>
      <c r="D392" s="34"/>
      <c r="E392" s="35"/>
      <c r="F392" s="33"/>
      <c r="G392" s="36"/>
      <c r="H392" s="18"/>
      <c r="I392" s="18"/>
      <c r="J392" s="18"/>
      <c r="K392" s="18"/>
      <c r="L392" s="19"/>
      <c r="M392" s="19"/>
      <c r="N392" s="19"/>
      <c r="O392" s="19"/>
    </row>
    <row r="393" spans="1:15" s="471" customFormat="1" ht="7.5" customHeight="1">
      <c r="A393" s="255"/>
      <c r="B393" s="306"/>
      <c r="C393" s="536"/>
      <c r="D393" s="34"/>
      <c r="E393" s="35"/>
      <c r="F393" s="33"/>
      <c r="G393" s="36"/>
      <c r="H393" s="18"/>
      <c r="I393" s="18"/>
      <c r="J393" s="18"/>
      <c r="K393" s="18"/>
      <c r="L393" s="19"/>
      <c r="M393" s="19"/>
      <c r="N393" s="19"/>
      <c r="O393" s="19"/>
    </row>
    <row r="394" spans="1:15" s="471" customFormat="1" ht="13.5">
      <c r="A394" s="631"/>
      <c r="B394" s="631" t="s">
        <v>12</v>
      </c>
      <c r="C394" s="632">
        <v>190</v>
      </c>
      <c r="D394" s="308" t="s">
        <v>13</v>
      </c>
      <c r="E394" s="633"/>
      <c r="F394" s="634" t="s">
        <v>14</v>
      </c>
      <c r="G394" s="635">
        <f>+E394*C394</f>
        <v>0</v>
      </c>
      <c r="H394" s="18"/>
      <c r="I394" s="18"/>
      <c r="J394" s="18"/>
      <c r="K394" s="18"/>
      <c r="L394" s="19"/>
      <c r="M394" s="19"/>
      <c r="N394" s="19"/>
      <c r="O394" s="19"/>
    </row>
    <row r="395" spans="1:15" s="539" customFormat="1" ht="13.5">
      <c r="A395" s="305"/>
      <c r="B395" s="269"/>
      <c r="C395" s="527"/>
      <c r="D395" s="270"/>
      <c r="E395" s="3"/>
      <c r="F395" s="269"/>
      <c r="G395" s="5"/>
      <c r="H395" s="227"/>
      <c r="I395" s="227"/>
      <c r="J395" s="227"/>
      <c r="K395" s="227"/>
      <c r="L395" s="227"/>
      <c r="M395" s="227"/>
      <c r="N395" s="227"/>
      <c r="O395" s="227"/>
    </row>
    <row r="396" spans="1:15" s="640" customFormat="1" ht="270">
      <c r="A396" s="305" t="s">
        <v>17</v>
      </c>
      <c r="B396" s="24"/>
      <c r="C396" s="550" t="s">
        <v>533</v>
      </c>
      <c r="D396" s="23"/>
      <c r="E396" s="47"/>
      <c r="F396" s="24"/>
      <c r="G396" s="17"/>
      <c r="H396" s="30"/>
      <c r="I396" s="30"/>
      <c r="J396" s="30"/>
      <c r="K396" s="30"/>
      <c r="L396" s="30"/>
      <c r="M396" s="639"/>
      <c r="N396" s="639"/>
      <c r="O396" s="639"/>
    </row>
    <row r="397" spans="1:15" s="640" customFormat="1" ht="13.5">
      <c r="A397" s="255"/>
      <c r="B397" s="307" t="s">
        <v>23</v>
      </c>
      <c r="C397" s="352">
        <v>1</v>
      </c>
      <c r="D397" s="308" t="s">
        <v>13</v>
      </c>
      <c r="E397" s="309"/>
      <c r="F397" s="310" t="s">
        <v>14</v>
      </c>
      <c r="G397" s="311">
        <f>C397*E397</f>
        <v>0</v>
      </c>
      <c r="H397" s="30"/>
      <c r="I397" s="30"/>
      <c r="J397" s="30"/>
      <c r="K397" s="30"/>
      <c r="L397" s="30"/>
      <c r="M397" s="639"/>
      <c r="N397" s="639"/>
      <c r="O397" s="639"/>
    </row>
    <row r="398" spans="1:15" s="526" customFormat="1" ht="13.5">
      <c r="A398" s="255"/>
      <c r="B398" s="307"/>
      <c r="C398" s="352"/>
      <c r="D398" s="308"/>
      <c r="E398" s="309"/>
      <c r="F398" s="310"/>
      <c r="G398" s="311"/>
      <c r="H398" s="524"/>
      <c r="I398" s="524"/>
      <c r="J398" s="524"/>
      <c r="K398" s="524"/>
      <c r="L398" s="525"/>
      <c r="M398" s="525"/>
      <c r="N398" s="525"/>
      <c r="O398" s="525"/>
    </row>
    <row r="399" spans="1:15" s="49" customFormat="1" ht="210">
      <c r="A399" s="305" t="s">
        <v>19</v>
      </c>
      <c r="B399" s="258"/>
      <c r="C399" s="58" t="s">
        <v>534</v>
      </c>
      <c r="D399" s="34"/>
      <c r="E399" s="497"/>
      <c r="F399" s="258"/>
      <c r="G399" s="498"/>
      <c r="H399" s="25"/>
      <c r="I399" s="25"/>
      <c r="J399" s="25"/>
      <c r="K399" s="25"/>
      <c r="L399" s="25"/>
      <c r="M399" s="48"/>
      <c r="N399" s="48"/>
      <c r="O399" s="48"/>
    </row>
    <row r="400" spans="1:15" s="471" customFormat="1" ht="15">
      <c r="A400" s="305"/>
      <c r="B400" s="258" t="s">
        <v>334</v>
      </c>
      <c r="C400" s="58" t="s">
        <v>335</v>
      </c>
      <c r="D400" s="34"/>
      <c r="E400" s="497"/>
      <c r="F400" s="258"/>
      <c r="G400" s="498"/>
      <c r="H400" s="18"/>
      <c r="I400" s="18"/>
      <c r="J400" s="18"/>
      <c r="K400" s="18"/>
      <c r="L400" s="19"/>
      <c r="M400" s="19"/>
      <c r="N400" s="19"/>
      <c r="O400" s="19"/>
    </row>
    <row r="401" spans="1:15" s="495" customFormat="1" ht="13.5">
      <c r="A401" s="255"/>
      <c r="B401" s="307" t="s">
        <v>12</v>
      </c>
      <c r="C401" s="641">
        <v>190</v>
      </c>
      <c r="D401" s="308" t="s">
        <v>13</v>
      </c>
      <c r="E401" s="309"/>
      <c r="F401" s="310" t="s">
        <v>14</v>
      </c>
      <c r="G401" s="311">
        <f>C401*E401</f>
        <v>0</v>
      </c>
      <c r="H401" s="257"/>
      <c r="I401" s="257"/>
      <c r="J401" s="257"/>
      <c r="K401" s="257"/>
      <c r="L401" s="494"/>
      <c r="M401" s="494"/>
      <c r="N401" s="494"/>
      <c r="O401" s="494"/>
    </row>
    <row r="402" spans="1:15" s="495" customFormat="1" ht="13.5">
      <c r="A402" s="255"/>
      <c r="B402" s="307"/>
      <c r="C402" s="473"/>
      <c r="D402" s="308"/>
      <c r="E402" s="309"/>
      <c r="F402" s="310"/>
      <c r="G402" s="311"/>
      <c r="H402" s="257"/>
      <c r="I402" s="257"/>
      <c r="J402" s="257"/>
      <c r="K402" s="257"/>
      <c r="L402" s="494"/>
      <c r="M402" s="494"/>
      <c r="N402" s="494"/>
      <c r="O402" s="494"/>
    </row>
    <row r="403" spans="1:15" s="495" customFormat="1" ht="15">
      <c r="A403" s="305"/>
      <c r="B403" s="258" t="s">
        <v>336</v>
      </c>
      <c r="C403" s="58" t="s">
        <v>337</v>
      </c>
      <c r="D403" s="34"/>
      <c r="E403" s="497"/>
      <c r="F403" s="258"/>
      <c r="G403" s="498"/>
      <c r="H403" s="257"/>
      <c r="I403" s="257"/>
      <c r="J403" s="257"/>
      <c r="K403" s="257"/>
      <c r="L403" s="494"/>
      <c r="M403" s="494"/>
      <c r="N403" s="494"/>
      <c r="O403" s="494"/>
    </row>
    <row r="404" spans="1:15" s="471" customFormat="1" ht="13.5">
      <c r="A404" s="255"/>
      <c r="B404" s="307" t="s">
        <v>12</v>
      </c>
      <c r="C404" s="473">
        <v>50</v>
      </c>
      <c r="D404" s="308" t="s">
        <v>13</v>
      </c>
      <c r="E404" s="309"/>
      <c r="F404" s="310" t="s">
        <v>14</v>
      </c>
      <c r="G404" s="311">
        <f>C404*E404</f>
        <v>0</v>
      </c>
      <c r="H404" s="18"/>
      <c r="I404" s="18"/>
      <c r="J404" s="18"/>
      <c r="K404" s="18"/>
      <c r="L404" s="19"/>
      <c r="M404" s="19"/>
      <c r="N404" s="19"/>
      <c r="O404" s="19"/>
    </row>
    <row r="405" spans="1:15" s="471" customFormat="1" ht="13.5">
      <c r="A405" s="255"/>
      <c r="B405" s="306"/>
      <c r="C405" s="536"/>
      <c r="D405" s="34"/>
      <c r="E405" s="35"/>
      <c r="F405" s="33"/>
      <c r="G405" s="36"/>
      <c r="H405" s="18"/>
      <c r="I405" s="18"/>
      <c r="J405" s="18"/>
      <c r="K405" s="18"/>
      <c r="L405" s="19"/>
      <c r="M405" s="19"/>
      <c r="N405" s="19"/>
      <c r="O405" s="19"/>
    </row>
    <row r="406" spans="1:15" s="471" customFormat="1" ht="13.5">
      <c r="A406" s="305"/>
      <c r="B406" s="16"/>
      <c r="C406" s="55"/>
      <c r="D406" s="13"/>
      <c r="E406" s="15"/>
      <c r="F406" s="16"/>
      <c r="G406" s="47"/>
      <c r="H406" s="18"/>
      <c r="I406" s="18"/>
      <c r="J406" s="18"/>
      <c r="K406" s="18"/>
      <c r="L406" s="19"/>
      <c r="M406" s="19"/>
      <c r="N406" s="19"/>
      <c r="O406" s="19"/>
    </row>
    <row r="407" spans="1:15" s="471" customFormat="1" ht="195">
      <c r="A407" s="305" t="s">
        <v>24</v>
      </c>
      <c r="B407" s="258"/>
      <c r="C407" s="642" t="s">
        <v>535</v>
      </c>
      <c r="D407" s="34"/>
      <c r="E407" s="497"/>
      <c r="F407" s="258"/>
      <c r="G407" s="498"/>
      <c r="H407" s="18"/>
      <c r="I407" s="18"/>
      <c r="J407" s="18"/>
      <c r="K407" s="18"/>
      <c r="L407" s="19"/>
      <c r="M407" s="19"/>
      <c r="N407" s="19"/>
      <c r="O407" s="19"/>
    </row>
    <row r="408" spans="1:15" s="471" customFormat="1" ht="15">
      <c r="A408" s="305"/>
      <c r="B408" s="258"/>
      <c r="C408" s="642" t="s">
        <v>338</v>
      </c>
      <c r="D408" s="34"/>
      <c r="E408" s="497"/>
      <c r="F408" s="258"/>
      <c r="G408" s="498"/>
      <c r="H408" s="18"/>
      <c r="I408" s="18"/>
      <c r="J408" s="18"/>
      <c r="K408" s="18"/>
      <c r="L408" s="19"/>
      <c r="M408" s="19"/>
      <c r="N408" s="19"/>
      <c r="O408" s="19"/>
    </row>
    <row r="409" spans="1:15" s="471" customFormat="1" ht="13.5">
      <c r="A409" s="255"/>
      <c r="B409" s="306"/>
      <c r="C409" s="14"/>
      <c r="D409" s="34"/>
      <c r="E409" s="35"/>
      <c r="F409" s="33"/>
      <c r="G409" s="36"/>
      <c r="H409" s="18"/>
      <c r="I409" s="18"/>
      <c r="J409" s="18"/>
      <c r="K409" s="18"/>
      <c r="L409" s="19"/>
      <c r="M409" s="19"/>
      <c r="N409" s="19"/>
      <c r="O409" s="19"/>
    </row>
    <row r="410" spans="1:15" s="471" customFormat="1" ht="13.5">
      <c r="A410" s="255"/>
      <c r="B410" s="307" t="s">
        <v>12</v>
      </c>
      <c r="C410" s="641">
        <f>C401</f>
        <v>190</v>
      </c>
      <c r="D410" s="308" t="s">
        <v>13</v>
      </c>
      <c r="E410" s="309"/>
      <c r="F410" s="310" t="s">
        <v>14</v>
      </c>
      <c r="G410" s="311">
        <f>C410*E410</f>
        <v>0</v>
      </c>
      <c r="H410" s="18"/>
      <c r="I410" s="18"/>
      <c r="J410" s="18"/>
      <c r="K410" s="18"/>
      <c r="L410" s="19"/>
      <c r="M410" s="19"/>
      <c r="N410" s="19"/>
      <c r="O410" s="19"/>
    </row>
    <row r="411" spans="1:15" s="471" customFormat="1" ht="13.5">
      <c r="A411" s="255"/>
      <c r="B411" s="307"/>
      <c r="C411" s="641"/>
      <c r="D411" s="308"/>
      <c r="E411" s="309"/>
      <c r="F411" s="310"/>
      <c r="G411" s="311"/>
      <c r="H411" s="18"/>
      <c r="I411" s="18"/>
      <c r="J411" s="18"/>
      <c r="K411" s="18"/>
      <c r="L411" s="19"/>
      <c r="M411" s="19"/>
      <c r="N411" s="19"/>
      <c r="O411" s="19"/>
    </row>
    <row r="412" spans="1:15" s="471" customFormat="1" ht="13.5">
      <c r="A412" s="255"/>
      <c r="B412" s="307"/>
      <c r="C412" s="641"/>
      <c r="D412" s="308"/>
      <c r="E412" s="309"/>
      <c r="F412" s="310"/>
      <c r="G412" s="311"/>
      <c r="H412" s="18"/>
      <c r="I412" s="18"/>
      <c r="J412" s="18"/>
      <c r="K412" s="18"/>
      <c r="L412" s="19"/>
      <c r="M412" s="19"/>
      <c r="N412" s="19"/>
      <c r="O412" s="19"/>
    </row>
    <row r="413" spans="1:15" s="471" customFormat="1" ht="45">
      <c r="A413" s="59" t="s">
        <v>26</v>
      </c>
      <c r="B413" s="34"/>
      <c r="C413" s="14" t="s">
        <v>381</v>
      </c>
      <c r="D413" s="34"/>
      <c r="E413" s="497"/>
      <c r="F413" s="258"/>
      <c r="G413" s="498"/>
      <c r="H413" s="18"/>
      <c r="I413" s="18"/>
      <c r="J413" s="18"/>
      <c r="K413" s="18"/>
      <c r="L413" s="19"/>
      <c r="M413" s="19"/>
      <c r="N413" s="19"/>
      <c r="O413" s="19"/>
    </row>
    <row r="414" spans="1:15" s="471" customFormat="1" ht="30">
      <c r="A414" s="59"/>
      <c r="B414" s="34"/>
      <c r="C414" s="14" t="s">
        <v>48</v>
      </c>
      <c r="D414" s="34"/>
      <c r="E414" s="497"/>
      <c r="F414" s="258"/>
      <c r="G414" s="498"/>
      <c r="H414" s="18"/>
      <c r="I414" s="18"/>
      <c r="J414" s="18"/>
      <c r="K414" s="18"/>
      <c r="L414" s="19"/>
      <c r="M414" s="19"/>
      <c r="N414" s="19"/>
      <c r="O414" s="19"/>
    </row>
    <row r="415" spans="1:15" s="471" customFormat="1" ht="15">
      <c r="A415" s="59"/>
      <c r="B415" s="34"/>
      <c r="C415" s="14" t="s">
        <v>49</v>
      </c>
      <c r="D415" s="34"/>
      <c r="E415" s="497"/>
      <c r="F415" s="258"/>
      <c r="G415" s="498"/>
      <c r="H415" s="18"/>
      <c r="I415" s="18"/>
      <c r="J415" s="18"/>
      <c r="K415" s="18"/>
      <c r="L415" s="19"/>
      <c r="M415" s="19"/>
      <c r="N415" s="19"/>
      <c r="O415" s="19"/>
    </row>
    <row r="416" spans="1:15" s="471" customFormat="1" ht="6.75" customHeight="1">
      <c r="A416" s="59"/>
      <c r="B416" s="34"/>
      <c r="C416" s="14"/>
      <c r="D416" s="34"/>
      <c r="E416" s="497"/>
      <c r="F416" s="258"/>
      <c r="G416" s="498"/>
      <c r="H416" s="18"/>
      <c r="I416" s="18"/>
      <c r="J416" s="18"/>
      <c r="K416" s="18"/>
      <c r="L416" s="19"/>
      <c r="M416" s="19"/>
      <c r="N416" s="19"/>
      <c r="O416" s="19"/>
    </row>
    <row r="417" spans="1:15" s="471" customFormat="1" ht="15">
      <c r="A417" s="242"/>
      <c r="B417" s="643" t="s">
        <v>12</v>
      </c>
      <c r="C417" s="473">
        <v>190</v>
      </c>
      <c r="D417" s="308" t="s">
        <v>13</v>
      </c>
      <c r="E417" s="309"/>
      <c r="F417" s="310" t="s">
        <v>14</v>
      </c>
      <c r="G417" s="311">
        <f>C417*E417</f>
        <v>0</v>
      </c>
      <c r="H417" s="18"/>
      <c r="I417" s="18"/>
      <c r="J417" s="18"/>
      <c r="K417" s="18"/>
      <c r="L417" s="19"/>
      <c r="M417" s="19"/>
      <c r="N417" s="19"/>
      <c r="O417" s="19"/>
    </row>
    <row r="418" spans="1:15" s="471" customFormat="1" ht="13.5">
      <c r="A418" s="255"/>
      <c r="B418" s="307"/>
      <c r="C418" s="79"/>
      <c r="D418" s="308"/>
      <c r="E418" s="309"/>
      <c r="F418" s="310"/>
      <c r="G418" s="311"/>
      <c r="H418" s="18"/>
      <c r="I418" s="18"/>
      <c r="J418" s="18"/>
      <c r="K418" s="18"/>
      <c r="L418" s="19"/>
      <c r="M418" s="19"/>
      <c r="N418" s="19"/>
      <c r="O418" s="19"/>
    </row>
    <row r="419" spans="1:15" s="471" customFormat="1" ht="13.5">
      <c r="A419" s="255"/>
      <c r="B419" s="307"/>
      <c r="C419" s="641"/>
      <c r="D419" s="308"/>
      <c r="E419" s="309"/>
      <c r="F419" s="310"/>
      <c r="G419" s="311"/>
      <c r="H419" s="18"/>
      <c r="I419" s="18"/>
      <c r="J419" s="18"/>
      <c r="K419" s="18"/>
      <c r="L419" s="19"/>
      <c r="M419" s="19"/>
      <c r="N419" s="19"/>
      <c r="O419" s="19"/>
    </row>
    <row r="420" spans="1:15" s="471" customFormat="1" ht="46.5">
      <c r="A420" s="644" t="s">
        <v>27</v>
      </c>
      <c r="B420" s="55"/>
      <c r="C420" s="645" t="s">
        <v>536</v>
      </c>
      <c r="D420" s="13"/>
      <c r="E420" s="478"/>
      <c r="F420" s="273"/>
      <c r="G420" s="646"/>
      <c r="H420" s="18"/>
      <c r="I420" s="18"/>
      <c r="J420" s="18"/>
      <c r="K420" s="18"/>
      <c r="L420" s="19"/>
      <c r="M420" s="19"/>
      <c r="N420" s="19"/>
      <c r="O420" s="19"/>
    </row>
    <row r="421" spans="1:15" s="471" customFormat="1" ht="75">
      <c r="A421" s="20"/>
      <c r="B421" s="55"/>
      <c r="C421" s="14" t="s">
        <v>272</v>
      </c>
      <c r="D421" s="13"/>
      <c r="E421" s="478"/>
      <c r="F421" s="273"/>
      <c r="G421" s="646"/>
      <c r="H421" s="18"/>
      <c r="I421" s="18"/>
      <c r="J421" s="18"/>
      <c r="K421" s="18"/>
      <c r="L421" s="19"/>
      <c r="M421" s="19"/>
      <c r="N421" s="19"/>
      <c r="O421" s="19"/>
    </row>
    <row r="422" spans="1:15" s="471" customFormat="1" ht="45">
      <c r="A422" s="20"/>
      <c r="B422" s="55"/>
      <c r="C422" s="14" t="s">
        <v>273</v>
      </c>
      <c r="D422" s="13"/>
      <c r="E422" s="478"/>
      <c r="F422" s="273"/>
      <c r="G422" s="646"/>
      <c r="H422" s="18"/>
      <c r="I422" s="18"/>
      <c r="J422" s="18"/>
      <c r="K422" s="18"/>
      <c r="L422" s="19"/>
      <c r="M422" s="19"/>
      <c r="N422" s="19"/>
      <c r="O422" s="19"/>
    </row>
    <row r="423" spans="1:15" s="471" customFormat="1" ht="45">
      <c r="A423" s="20"/>
      <c r="B423" s="55"/>
      <c r="C423" s="14" t="s">
        <v>274</v>
      </c>
      <c r="D423" s="13"/>
      <c r="E423" s="478"/>
      <c r="F423" s="273"/>
      <c r="G423" s="646"/>
      <c r="H423" s="18"/>
      <c r="I423" s="18"/>
      <c r="J423" s="18"/>
      <c r="K423" s="18"/>
      <c r="L423" s="19"/>
      <c r="M423" s="19"/>
      <c r="N423" s="19"/>
      <c r="O423" s="19"/>
    </row>
    <row r="424" spans="1:15" s="471" customFormat="1" ht="13.5">
      <c r="A424" s="20"/>
      <c r="B424" s="55"/>
      <c r="C424" s="256"/>
      <c r="D424" s="13"/>
      <c r="E424" s="478"/>
      <c r="F424" s="273"/>
      <c r="G424" s="646"/>
      <c r="H424" s="18"/>
      <c r="I424" s="18"/>
      <c r="J424" s="18"/>
      <c r="K424" s="18"/>
      <c r="L424" s="19"/>
      <c r="M424" s="19"/>
      <c r="N424" s="19"/>
      <c r="O424" s="19"/>
    </row>
    <row r="425" spans="1:15" s="471" customFormat="1" ht="13.5">
      <c r="A425" s="20"/>
      <c r="B425" s="269" t="s">
        <v>16</v>
      </c>
      <c r="C425" s="647">
        <v>1</v>
      </c>
      <c r="D425" s="270" t="s">
        <v>13</v>
      </c>
      <c r="E425" s="580"/>
      <c r="F425" s="271" t="s">
        <v>14</v>
      </c>
      <c r="G425" s="648">
        <f>C425*E425</f>
        <v>0</v>
      </c>
      <c r="H425" s="18"/>
      <c r="I425" s="18"/>
      <c r="J425" s="18"/>
      <c r="K425" s="18"/>
      <c r="L425" s="19"/>
      <c r="M425" s="19"/>
      <c r="N425" s="19"/>
      <c r="O425" s="19"/>
    </row>
    <row r="426" spans="1:15" s="471" customFormat="1" ht="13.5">
      <c r="A426" s="255"/>
      <c r="B426" s="307"/>
      <c r="C426" s="79"/>
      <c r="D426" s="308"/>
      <c r="E426" s="309"/>
      <c r="F426" s="310"/>
      <c r="G426" s="311"/>
      <c r="H426" s="18"/>
      <c r="I426" s="18"/>
      <c r="J426" s="18"/>
      <c r="K426" s="18"/>
      <c r="L426" s="19"/>
      <c r="M426" s="19"/>
      <c r="N426" s="19"/>
      <c r="O426" s="19"/>
    </row>
    <row r="427" spans="1:15" s="495" customFormat="1" ht="13.5">
      <c r="A427" s="328"/>
      <c r="B427" s="409"/>
      <c r="C427" s="410"/>
      <c r="D427" s="411"/>
      <c r="E427" s="412"/>
      <c r="F427" s="409"/>
      <c r="G427" s="413"/>
      <c r="H427" s="257"/>
      <c r="I427" s="257"/>
      <c r="J427" s="257"/>
      <c r="K427" s="257"/>
      <c r="L427" s="494"/>
      <c r="M427" s="494"/>
      <c r="N427" s="494"/>
      <c r="O427" s="494"/>
    </row>
    <row r="428" spans="1:15" s="471" customFormat="1" ht="13.5">
      <c r="A428" s="305"/>
      <c r="B428" s="16"/>
      <c r="C428" s="55"/>
      <c r="D428" s="13"/>
      <c r="E428" s="15"/>
      <c r="F428" s="16"/>
      <c r="G428" s="47"/>
      <c r="H428" s="18"/>
      <c r="I428" s="18"/>
      <c r="J428" s="18"/>
      <c r="K428" s="18"/>
      <c r="L428" s="19"/>
      <c r="M428" s="19"/>
      <c r="N428" s="19"/>
      <c r="O428" s="19"/>
    </row>
    <row r="429" spans="1:15" s="471" customFormat="1" ht="13.5">
      <c r="A429" s="305" t="s">
        <v>40</v>
      </c>
      <c r="B429" s="269"/>
      <c r="C429" s="270" t="s">
        <v>50</v>
      </c>
      <c r="D429" s="414"/>
      <c r="E429" s="3"/>
      <c r="F429" s="269" t="s">
        <v>14</v>
      </c>
      <c r="G429" s="5">
        <f>SUM(G384:G426)</f>
        <v>0</v>
      </c>
      <c r="H429" s="18"/>
      <c r="I429" s="18"/>
      <c r="J429" s="18"/>
      <c r="K429" s="18"/>
      <c r="L429" s="19"/>
      <c r="M429" s="19"/>
      <c r="N429" s="19"/>
      <c r="O429" s="19"/>
    </row>
    <row r="430" spans="1:15" s="437" customFormat="1" ht="13.5">
      <c r="A430" s="328"/>
      <c r="B430" s="409"/>
      <c r="C430" s="410"/>
      <c r="D430" s="411"/>
      <c r="E430" s="412"/>
      <c r="F430" s="409"/>
      <c r="G430" s="413"/>
      <c r="H430" s="257"/>
      <c r="I430" s="257"/>
      <c r="J430" s="257"/>
      <c r="K430" s="257"/>
      <c r="L430" s="257"/>
      <c r="M430" s="257"/>
      <c r="N430" s="257"/>
      <c r="O430" s="257"/>
    </row>
    <row r="431" spans="1:15" s="437" customFormat="1" ht="13.5">
      <c r="A431" s="372"/>
      <c r="B431" s="254"/>
      <c r="C431" s="299"/>
      <c r="D431" s="253"/>
      <c r="E431" s="15"/>
      <c r="F431" s="254"/>
      <c r="G431" s="47"/>
      <c r="H431" s="257"/>
      <c r="I431" s="257"/>
      <c r="J431" s="257"/>
      <c r="K431" s="257"/>
      <c r="L431" s="257"/>
      <c r="M431" s="257"/>
      <c r="N431" s="257"/>
      <c r="O431" s="257"/>
    </row>
    <row r="432" spans="1:15" s="495" customFormat="1" ht="13.5">
      <c r="A432" s="372"/>
      <c r="B432" s="254"/>
      <c r="C432" s="299"/>
      <c r="D432" s="253"/>
      <c r="E432" s="15"/>
      <c r="F432" s="254"/>
      <c r="G432" s="47"/>
      <c r="H432" s="257"/>
      <c r="I432" s="257"/>
      <c r="J432" s="257"/>
      <c r="K432" s="257"/>
      <c r="L432" s="494"/>
      <c r="M432" s="494"/>
      <c r="N432" s="494"/>
      <c r="O432" s="494"/>
    </row>
    <row r="433" spans="1:15" s="495" customFormat="1" ht="18">
      <c r="A433" s="305"/>
      <c r="B433" s="16"/>
      <c r="C433" s="167" t="s">
        <v>165</v>
      </c>
      <c r="D433" s="13"/>
      <c r="E433" s="15"/>
      <c r="F433" s="16"/>
      <c r="G433" s="47"/>
      <c r="H433" s="257"/>
      <c r="I433" s="257"/>
      <c r="J433" s="257"/>
      <c r="K433" s="257"/>
      <c r="L433" s="494"/>
      <c r="M433" s="494"/>
      <c r="N433" s="494"/>
      <c r="O433" s="494"/>
    </row>
    <row r="434" spans="1:15" s="495" customFormat="1" ht="13.5">
      <c r="A434" s="305"/>
      <c r="B434" s="16"/>
      <c r="C434" s="271"/>
      <c r="D434" s="13"/>
      <c r="E434" s="15"/>
      <c r="F434" s="16"/>
      <c r="G434" s="47"/>
      <c r="H434" s="257"/>
      <c r="I434" s="257"/>
      <c r="J434" s="257"/>
      <c r="K434" s="257"/>
      <c r="L434" s="494"/>
      <c r="M434" s="494"/>
      <c r="N434" s="494"/>
      <c r="O434" s="494"/>
    </row>
    <row r="435" spans="1:15" s="495" customFormat="1" ht="16.5">
      <c r="A435" s="467" t="s">
        <v>351</v>
      </c>
      <c r="B435" s="468"/>
      <c r="C435" s="469" t="s">
        <v>354</v>
      </c>
      <c r="D435" s="13"/>
      <c r="E435" s="15"/>
      <c r="F435" s="16"/>
      <c r="G435" s="47"/>
      <c r="H435" s="257"/>
      <c r="I435" s="257"/>
      <c r="J435" s="257"/>
      <c r="K435" s="257"/>
      <c r="L435" s="494"/>
      <c r="M435" s="494"/>
      <c r="N435" s="494"/>
      <c r="O435" s="494"/>
    </row>
    <row r="436" spans="1:15" s="437" customFormat="1" ht="13.5">
      <c r="A436" s="305"/>
      <c r="B436" s="16"/>
      <c r="C436" s="55"/>
      <c r="D436" s="13"/>
      <c r="E436" s="15"/>
      <c r="F436" s="16"/>
      <c r="G436" s="47"/>
      <c r="H436" s="257"/>
      <c r="I436" s="257"/>
      <c r="J436" s="257"/>
      <c r="K436" s="257"/>
      <c r="L436" s="257"/>
      <c r="M436" s="257"/>
      <c r="N436" s="257"/>
      <c r="O436" s="257"/>
    </row>
    <row r="437" spans="1:15" s="437" customFormat="1" ht="16.5">
      <c r="A437" s="305"/>
      <c r="B437" s="415" t="s">
        <v>9</v>
      </c>
      <c r="C437" s="416" t="s">
        <v>10</v>
      </c>
      <c r="D437" s="417"/>
      <c r="E437" s="418"/>
      <c r="F437" s="415" t="s">
        <v>14</v>
      </c>
      <c r="G437" s="419">
        <f>G43</f>
        <v>0</v>
      </c>
      <c r="H437" s="257"/>
      <c r="I437" s="257"/>
      <c r="J437" s="257"/>
      <c r="K437" s="257"/>
      <c r="L437" s="257"/>
      <c r="M437" s="257"/>
      <c r="N437" s="257"/>
      <c r="O437" s="257"/>
    </row>
    <row r="438" spans="1:15" s="495" customFormat="1" ht="15.75">
      <c r="A438" s="305"/>
      <c r="B438" s="415"/>
      <c r="C438" s="416"/>
      <c r="D438" s="417"/>
      <c r="E438" s="418"/>
      <c r="F438" s="415"/>
      <c r="G438" s="419"/>
      <c r="H438" s="257"/>
      <c r="I438" s="257"/>
      <c r="J438" s="257"/>
      <c r="K438" s="257"/>
      <c r="L438" s="494"/>
      <c r="M438" s="494"/>
      <c r="N438" s="494"/>
      <c r="O438" s="494"/>
    </row>
    <row r="439" spans="1:15" s="495" customFormat="1" ht="15.75">
      <c r="A439" s="305"/>
      <c r="B439" s="415"/>
      <c r="C439" s="416"/>
      <c r="D439" s="417"/>
      <c r="E439" s="418"/>
      <c r="F439" s="415"/>
      <c r="G439" s="419"/>
      <c r="H439" s="257"/>
      <c r="I439" s="257"/>
      <c r="J439" s="257"/>
      <c r="K439" s="257"/>
      <c r="L439" s="494"/>
      <c r="M439" s="494"/>
      <c r="N439" s="494"/>
      <c r="O439" s="494"/>
    </row>
    <row r="440" spans="1:15" s="495" customFormat="1" ht="16.5">
      <c r="A440" s="305"/>
      <c r="B440" s="415" t="s">
        <v>29</v>
      </c>
      <c r="C440" s="416" t="s">
        <v>30</v>
      </c>
      <c r="D440" s="417"/>
      <c r="E440" s="418"/>
      <c r="F440" s="415" t="s">
        <v>14</v>
      </c>
      <c r="G440" s="419">
        <f>G108</f>
        <v>0</v>
      </c>
      <c r="H440" s="257"/>
      <c r="I440" s="257"/>
      <c r="J440" s="257"/>
      <c r="K440" s="257"/>
      <c r="L440" s="494"/>
      <c r="M440" s="494"/>
      <c r="N440" s="494"/>
      <c r="O440" s="494"/>
    </row>
    <row r="441" spans="1:15" s="495" customFormat="1" ht="15.75">
      <c r="A441" s="305"/>
      <c r="B441" s="415"/>
      <c r="C441" s="416"/>
      <c r="D441" s="417"/>
      <c r="E441" s="418"/>
      <c r="F441" s="415"/>
      <c r="G441" s="419"/>
      <c r="H441" s="257"/>
      <c r="I441" s="257"/>
      <c r="J441" s="257"/>
      <c r="K441" s="257"/>
      <c r="L441" s="494"/>
      <c r="M441" s="494"/>
      <c r="N441" s="494"/>
      <c r="O441" s="494"/>
    </row>
    <row r="442" spans="1:15" s="495" customFormat="1" ht="15.75">
      <c r="A442" s="305"/>
      <c r="B442" s="415"/>
      <c r="C442" s="416"/>
      <c r="D442" s="417"/>
      <c r="E442" s="418"/>
      <c r="F442" s="415"/>
      <c r="G442" s="419"/>
      <c r="H442" s="257"/>
      <c r="I442" s="257"/>
      <c r="J442" s="257"/>
      <c r="K442" s="257"/>
      <c r="L442" s="494"/>
      <c r="M442" s="494"/>
      <c r="N442" s="494"/>
      <c r="O442" s="494"/>
    </row>
    <row r="443" spans="1:15" s="495" customFormat="1" ht="15.75">
      <c r="A443" s="305"/>
      <c r="B443" s="415" t="s">
        <v>36</v>
      </c>
      <c r="C443" s="420" t="s">
        <v>51</v>
      </c>
      <c r="D443" s="417"/>
      <c r="E443" s="418"/>
      <c r="F443" s="415" t="s">
        <v>14</v>
      </c>
      <c r="G443" s="419">
        <f>G137</f>
        <v>0</v>
      </c>
      <c r="H443" s="257"/>
      <c r="I443" s="257"/>
      <c r="J443" s="257"/>
      <c r="K443" s="257"/>
      <c r="L443" s="494"/>
      <c r="M443" s="494"/>
      <c r="N443" s="494"/>
      <c r="O443" s="494"/>
    </row>
    <row r="444" spans="1:15" s="437" customFormat="1" ht="15.75">
      <c r="A444" s="305"/>
      <c r="B444" s="415"/>
      <c r="C444" s="420"/>
      <c r="D444" s="417"/>
      <c r="E444" s="418"/>
      <c r="F444" s="415"/>
      <c r="G444" s="419"/>
      <c r="H444" s="257"/>
      <c r="I444" s="257"/>
      <c r="J444" s="257"/>
      <c r="K444" s="257"/>
      <c r="L444" s="257"/>
      <c r="M444" s="257"/>
      <c r="N444" s="257"/>
      <c r="O444" s="257"/>
    </row>
    <row r="445" spans="1:15" s="437" customFormat="1" ht="15.75">
      <c r="A445" s="305"/>
      <c r="B445" s="415"/>
      <c r="C445" s="420"/>
      <c r="D445" s="417"/>
      <c r="E445" s="418"/>
      <c r="F445" s="415"/>
      <c r="G445" s="419"/>
      <c r="H445" s="257"/>
      <c r="I445" s="257"/>
      <c r="J445" s="257"/>
      <c r="K445" s="257"/>
      <c r="L445" s="257"/>
      <c r="M445" s="257"/>
      <c r="N445" s="257"/>
      <c r="O445" s="257"/>
    </row>
    <row r="446" spans="1:15" s="437" customFormat="1" ht="33.75">
      <c r="A446" s="305"/>
      <c r="B446" s="415" t="s">
        <v>39</v>
      </c>
      <c r="C446" s="416" t="s">
        <v>318</v>
      </c>
      <c r="D446" s="417"/>
      <c r="E446" s="418"/>
      <c r="F446" s="415" t="s">
        <v>14</v>
      </c>
      <c r="G446" s="419">
        <f>G379</f>
        <v>0</v>
      </c>
      <c r="H446" s="257"/>
      <c r="I446" s="257"/>
      <c r="J446" s="257"/>
      <c r="K446" s="257"/>
      <c r="L446" s="257"/>
      <c r="M446" s="257"/>
      <c r="N446" s="257"/>
      <c r="O446" s="257"/>
    </row>
    <row r="447" spans="1:15" s="437" customFormat="1" ht="15.75">
      <c r="A447" s="305"/>
      <c r="B447" s="415"/>
      <c r="C447" s="416"/>
      <c r="D447" s="417"/>
      <c r="E447" s="418"/>
      <c r="F447" s="415"/>
      <c r="G447" s="419"/>
      <c r="H447" s="257"/>
      <c r="I447" s="257"/>
      <c r="J447" s="257"/>
      <c r="K447" s="257"/>
      <c r="L447" s="257"/>
      <c r="M447" s="257"/>
      <c r="N447" s="257"/>
      <c r="O447" s="257"/>
    </row>
    <row r="448" spans="1:15" s="437" customFormat="1" ht="15.75">
      <c r="A448" s="305"/>
      <c r="B448" s="415"/>
      <c r="C448" s="416"/>
      <c r="D448" s="417"/>
      <c r="E448" s="418"/>
      <c r="F448" s="415"/>
      <c r="G448" s="419"/>
      <c r="H448" s="257"/>
      <c r="I448" s="257"/>
      <c r="J448" s="257"/>
      <c r="K448" s="257"/>
      <c r="L448" s="257"/>
      <c r="M448" s="257"/>
      <c r="N448" s="257"/>
      <c r="O448" s="257"/>
    </row>
    <row r="449" spans="1:15" s="437" customFormat="1" ht="16.5">
      <c r="A449" s="305"/>
      <c r="B449" s="415" t="s">
        <v>40</v>
      </c>
      <c r="C449" s="416" t="s">
        <v>46</v>
      </c>
      <c r="D449" s="417"/>
      <c r="E449" s="418"/>
      <c r="F449" s="415" t="s">
        <v>14</v>
      </c>
      <c r="G449" s="419">
        <f>G429</f>
        <v>0</v>
      </c>
      <c r="H449" s="257"/>
      <c r="I449" s="257"/>
      <c r="J449" s="257"/>
      <c r="K449" s="257"/>
      <c r="L449" s="257"/>
      <c r="M449" s="257"/>
      <c r="N449" s="257"/>
      <c r="O449" s="257"/>
    </row>
    <row r="450" spans="1:15" s="437" customFormat="1" ht="15.75">
      <c r="A450" s="305"/>
      <c r="B450" s="415"/>
      <c r="C450" s="416"/>
      <c r="D450" s="417"/>
      <c r="E450" s="418"/>
      <c r="F450" s="415"/>
      <c r="G450" s="419"/>
      <c r="H450" s="257"/>
      <c r="I450" s="257"/>
      <c r="J450" s="257"/>
      <c r="K450" s="257"/>
      <c r="L450" s="257"/>
      <c r="M450" s="257"/>
      <c r="N450" s="257"/>
      <c r="O450" s="257"/>
    </row>
    <row r="451" spans="1:15" s="437" customFormat="1" ht="15.75">
      <c r="A451" s="328"/>
      <c r="B451" s="421"/>
      <c r="C451" s="422"/>
      <c r="D451" s="423"/>
      <c r="E451" s="406"/>
      <c r="F451" s="421"/>
      <c r="G451" s="407"/>
      <c r="H451" s="257"/>
      <c r="I451" s="257"/>
      <c r="J451" s="257"/>
      <c r="K451" s="257"/>
      <c r="L451" s="257"/>
      <c r="M451" s="257"/>
      <c r="N451" s="257"/>
      <c r="O451" s="257"/>
    </row>
    <row r="452" spans="1:15" s="471" customFormat="1" ht="15.75">
      <c r="A452" s="305"/>
      <c r="B452" s="424"/>
      <c r="C452" s="425"/>
      <c r="D452" s="426"/>
      <c r="E452" s="403"/>
      <c r="F452" s="424"/>
      <c r="G452" s="351"/>
      <c r="H452" s="18"/>
      <c r="I452" s="18"/>
      <c r="J452" s="18"/>
      <c r="K452" s="18"/>
      <c r="L452" s="19"/>
      <c r="M452" s="19"/>
      <c r="N452" s="19"/>
      <c r="O452" s="19"/>
    </row>
    <row r="453" spans="1:15" s="471" customFormat="1" ht="15.75">
      <c r="A453" s="467" t="s">
        <v>351</v>
      </c>
      <c r="B453" s="415"/>
      <c r="C453" s="179" t="s">
        <v>352</v>
      </c>
      <c r="D453" s="417"/>
      <c r="E453" s="418"/>
      <c r="F453" s="415" t="s">
        <v>14</v>
      </c>
      <c r="G453" s="419">
        <f>SUM(G437:G449)</f>
        <v>0</v>
      </c>
      <c r="H453" s="18"/>
      <c r="I453" s="18"/>
      <c r="J453" s="18"/>
      <c r="K453" s="18"/>
      <c r="L453" s="19"/>
      <c r="M453" s="19"/>
      <c r="N453" s="19"/>
      <c r="O453" s="19"/>
    </row>
    <row r="454" spans="1:15" s="471" customFormat="1" ht="13.5">
      <c r="A454" s="328"/>
      <c r="B454" s="409"/>
      <c r="C454" s="410"/>
      <c r="D454" s="411"/>
      <c r="E454" s="412"/>
      <c r="F454" s="409"/>
      <c r="G454" s="413"/>
      <c r="H454" s="18"/>
      <c r="I454" s="18"/>
      <c r="J454" s="18"/>
      <c r="K454" s="18"/>
      <c r="L454" s="19"/>
      <c r="M454" s="19"/>
      <c r="N454" s="19"/>
      <c r="O454" s="19"/>
    </row>
    <row r="455" spans="1:15" s="471" customFormat="1" ht="13.5">
      <c r="A455" s="305"/>
      <c r="B455" s="16"/>
      <c r="C455" s="55"/>
      <c r="D455" s="13"/>
      <c r="E455" s="15"/>
      <c r="F455" s="16"/>
      <c r="G455" s="47"/>
      <c r="H455" s="18"/>
      <c r="I455" s="18"/>
      <c r="J455" s="18"/>
      <c r="K455" s="18"/>
      <c r="L455" s="19"/>
      <c r="M455" s="19"/>
      <c r="N455" s="19"/>
      <c r="O455" s="19"/>
    </row>
    <row r="456" spans="1:15" s="471" customFormat="1" ht="13.5">
      <c r="A456" s="255"/>
      <c r="B456" s="306"/>
      <c r="C456" s="55"/>
      <c r="D456" s="248"/>
      <c r="E456" s="15"/>
      <c r="F456" s="306"/>
      <c r="G456" s="47"/>
      <c r="H456" s="18"/>
      <c r="I456" s="18"/>
      <c r="J456" s="18"/>
      <c r="K456" s="18"/>
      <c r="L456" s="19"/>
      <c r="M456" s="19"/>
      <c r="N456" s="19"/>
      <c r="O456" s="19"/>
    </row>
    <row r="457" spans="1:15" s="471" customFormat="1" ht="13.5">
      <c r="A457" s="475"/>
      <c r="B457" s="253"/>
      <c r="C457" s="299"/>
      <c r="D457" s="253"/>
      <c r="E457" s="15"/>
      <c r="F457" s="254"/>
      <c r="G457" s="47"/>
      <c r="H457" s="18"/>
      <c r="I457" s="18"/>
      <c r="J457" s="18"/>
      <c r="K457" s="18"/>
      <c r="L457" s="19"/>
      <c r="M457" s="19"/>
      <c r="N457" s="19"/>
      <c r="O457" s="19"/>
    </row>
    <row r="458" spans="1:15" s="471" customFormat="1" ht="13.5">
      <c r="A458" s="475"/>
      <c r="B458" s="253"/>
      <c r="C458" s="299"/>
      <c r="D458" s="253"/>
      <c r="E458" s="15"/>
      <c r="F458" s="254"/>
      <c r="G458" s="47"/>
      <c r="H458" s="18"/>
      <c r="I458" s="18"/>
      <c r="J458" s="18"/>
      <c r="K458" s="18"/>
      <c r="L458" s="19"/>
      <c r="M458" s="19"/>
      <c r="N458" s="19"/>
      <c r="O458" s="19"/>
    </row>
    <row r="459" spans="1:15" s="471" customFormat="1" ht="13.5">
      <c r="A459" s="475"/>
      <c r="B459" s="253"/>
      <c r="C459" s="299"/>
      <c r="D459" s="253"/>
      <c r="E459" s="15"/>
      <c r="F459" s="254"/>
      <c r="G459" s="47"/>
      <c r="H459" s="18"/>
      <c r="I459" s="18"/>
      <c r="J459" s="18"/>
      <c r="K459" s="18"/>
      <c r="L459" s="19"/>
      <c r="M459" s="19"/>
      <c r="N459" s="19"/>
      <c r="O459" s="19"/>
    </row>
    <row r="460" spans="1:6" ht="13.5">
      <c r="A460" s="649"/>
      <c r="B460" s="244"/>
      <c r="C460" s="299"/>
      <c r="D460" s="244"/>
      <c r="F460" s="339"/>
    </row>
    <row r="461" spans="1:6" ht="13.5">
      <c r="A461" s="649"/>
      <c r="B461" s="244"/>
      <c r="C461" s="650"/>
      <c r="D461" s="244"/>
      <c r="F461" s="339"/>
    </row>
  </sheetData>
  <sheetProtection selectLockedCells="1"/>
  <mergeCells count="4">
    <mergeCell ref="B3:G3"/>
    <mergeCell ref="C76:D76"/>
    <mergeCell ref="C77:D77"/>
    <mergeCell ref="C78:D78"/>
  </mergeCells>
  <printOptions/>
  <pageMargins left="0.984251968503937" right="0.31496062992125984" top="0.31496062992125984" bottom="0.7874015748031497" header="0.5118110236220472" footer="0.3937007874015748"/>
  <pageSetup firstPageNumber="58" useFirstPageNumber="1" horizontalDpi="600" verticalDpi="600" orientation="portrait" paperSize="9" scale="64"/>
  <headerFooter>
    <oddFooter>&amp;L&amp;8Crpna stanica CS "Nogometno igralište" sa
gravitacijskim kolektorom C 1.10 i tlačnim cjevovodom
Rijeka, siječanj  2020.
&amp;C&amp;10&amp;P</oddFooter>
  </headerFooter>
  <rowBreaks count="6" manualBreakCount="6">
    <brk id="44" max="6" man="1"/>
    <brk id="109" max="255" man="1"/>
    <brk id="138" max="6" man="1"/>
    <brk id="380" max="6" man="1"/>
    <brk id="405" max="6" man="1"/>
    <brk id="431" max="6" man="1"/>
  </rowBreaks>
</worksheet>
</file>

<file path=xl/worksheets/sheet4.xml><?xml version="1.0" encoding="utf-8"?>
<worksheet xmlns="http://schemas.openxmlformats.org/spreadsheetml/2006/main" xmlns:r="http://schemas.openxmlformats.org/officeDocument/2006/relationships">
  <dimension ref="A1:CV35"/>
  <sheetViews>
    <sheetView showZeros="0" view="pageBreakPreview" zoomScaleSheetLayoutView="100" zoomScalePageLayoutView="0" workbookViewId="0" topLeftCell="A1">
      <selection activeCell="D25" sqref="D25"/>
    </sheetView>
  </sheetViews>
  <sheetFormatPr defaultColWidth="9.19921875" defaultRowHeight="14.25"/>
  <cols>
    <col min="1" max="1" width="10.19921875" style="227" customWidth="1"/>
    <col min="2" max="2" width="55" style="227" customWidth="1"/>
    <col min="3" max="3" width="3" style="227" customWidth="1"/>
    <col min="4" max="4" width="25.296875" style="227" customWidth="1"/>
    <col min="5" max="5" width="18.19921875" style="227" customWidth="1"/>
    <col min="6" max="6" width="12.296875" style="227" customWidth="1"/>
    <col min="7" max="16384" width="9.19921875" style="227" customWidth="1"/>
  </cols>
  <sheetData>
    <row r="1" spans="1:100" s="66" customFormat="1" ht="13.5">
      <c r="A1" s="60" t="s">
        <v>278</v>
      </c>
      <c r="B1" s="61"/>
      <c r="C1" s="62"/>
      <c r="D1" s="63" t="s">
        <v>176</v>
      </c>
      <c r="E1" s="11"/>
      <c r="F1" s="275"/>
      <c r="G1" s="12"/>
      <c r="H1" s="64"/>
      <c r="I1" s="64"/>
      <c r="J1" s="64"/>
      <c r="K1" s="64"/>
      <c r="L1" s="64"/>
      <c r="M1" s="64"/>
      <c r="N1" s="64"/>
      <c r="O1" s="64"/>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row>
    <row r="2" spans="1:100" s="66" customFormat="1" ht="13.5">
      <c r="A2" s="274"/>
      <c r="B2" s="65"/>
      <c r="C2" s="275"/>
      <c r="D2" s="11"/>
      <c r="E2" s="275"/>
      <c r="F2" s="12"/>
      <c r="G2" s="65"/>
      <c r="H2" s="64"/>
      <c r="I2" s="64"/>
      <c r="J2" s="64"/>
      <c r="K2" s="64"/>
      <c r="L2" s="64"/>
      <c r="M2" s="64"/>
      <c r="N2" s="64"/>
      <c r="O2" s="64"/>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row>
    <row r="3" spans="1:100" s="66" customFormat="1" ht="13.5">
      <c r="A3" s="274"/>
      <c r="B3" s="65"/>
      <c r="C3" s="275"/>
      <c r="D3" s="11"/>
      <c r="E3" s="275"/>
      <c r="F3" s="12"/>
      <c r="G3" s="65"/>
      <c r="H3" s="64"/>
      <c r="I3" s="64"/>
      <c r="J3" s="64"/>
      <c r="K3" s="64"/>
      <c r="L3" s="64"/>
      <c r="M3" s="64"/>
      <c r="N3" s="64"/>
      <c r="O3" s="64"/>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row>
    <row r="4" spans="2:7" s="195" customFormat="1" ht="18.75">
      <c r="B4" s="1063" t="s">
        <v>166</v>
      </c>
      <c r="C4" s="1063"/>
      <c r="D4" s="196"/>
      <c r="E4" s="291"/>
      <c r="F4" s="197"/>
      <c r="G4" s="292"/>
    </row>
    <row r="5" spans="2:7" s="198" customFormat="1" ht="18.75">
      <c r="B5" s="199"/>
      <c r="C5" s="200"/>
      <c r="D5" s="201"/>
      <c r="E5" s="200"/>
      <c r="F5" s="202"/>
      <c r="G5" s="203"/>
    </row>
    <row r="6" spans="1:15" s="9" customFormat="1" ht="19.5" customHeight="1">
      <c r="A6" s="1065" t="s">
        <v>177</v>
      </c>
      <c r="B6" s="1065"/>
      <c r="C6" s="1065"/>
      <c r="D6" s="1065"/>
      <c r="E6" s="284"/>
      <c r="F6" s="56"/>
      <c r="G6" s="57"/>
      <c r="H6" s="7"/>
      <c r="I6" s="7"/>
      <c r="J6" s="7"/>
      <c r="K6" s="7"/>
      <c r="L6" s="8"/>
      <c r="M6" s="8"/>
      <c r="N6" s="8"/>
      <c r="O6" s="8"/>
    </row>
    <row r="7" spans="1:15" s="9" customFormat="1" ht="18">
      <c r="A7" s="232"/>
      <c r="B7" s="232"/>
      <c r="C7" s="233"/>
      <c r="D7" s="234"/>
      <c r="E7" s="235"/>
      <c r="F7" s="56"/>
      <c r="G7" s="57"/>
      <c r="H7" s="7"/>
      <c r="I7" s="7"/>
      <c r="J7" s="7"/>
      <c r="K7" s="7"/>
      <c r="L7" s="8"/>
      <c r="M7" s="8"/>
      <c r="N7" s="8"/>
      <c r="O7" s="8"/>
    </row>
    <row r="8" spans="1:7" s="204" customFormat="1" ht="19.5" customHeight="1">
      <c r="A8" s="236"/>
      <c r="B8" s="1066" t="s">
        <v>178</v>
      </c>
      <c r="C8" s="1066"/>
      <c r="D8" s="1066"/>
      <c r="E8" s="237"/>
      <c r="F8" s="231"/>
      <c r="G8" s="231"/>
    </row>
    <row r="9" spans="1:7" s="204" customFormat="1" ht="19.5" customHeight="1">
      <c r="A9" s="285" t="s">
        <v>279</v>
      </c>
      <c r="B9" s="285"/>
      <c r="C9" s="285"/>
      <c r="D9" s="285"/>
      <c r="E9" s="283"/>
      <c r="F9" s="231"/>
      <c r="G9" s="231"/>
    </row>
    <row r="10" spans="1:7" s="204" customFormat="1" ht="18">
      <c r="A10" s="205"/>
      <c r="B10" s="231"/>
      <c r="C10" s="231"/>
      <c r="D10" s="231"/>
      <c r="E10" s="231"/>
      <c r="F10" s="231"/>
      <c r="G10" s="231"/>
    </row>
    <row r="11" spans="1:7" s="204" customFormat="1" ht="18">
      <c r="A11" s="205"/>
      <c r="B11" s="231"/>
      <c r="C11" s="231"/>
      <c r="D11" s="231"/>
      <c r="E11" s="231"/>
      <c r="F11" s="231"/>
      <c r="G11" s="231"/>
    </row>
    <row r="12" spans="1:7" s="204" customFormat="1" ht="18">
      <c r="A12" s="205"/>
      <c r="B12" s="231"/>
      <c r="C12" s="231"/>
      <c r="D12" s="231"/>
      <c r="E12" s="231"/>
      <c r="F12" s="231"/>
      <c r="G12" s="231"/>
    </row>
    <row r="13" spans="1:7" s="204" customFormat="1" ht="18">
      <c r="A13" s="205"/>
      <c r="B13" s="231"/>
      <c r="C13" s="231"/>
      <c r="D13" s="231"/>
      <c r="E13" s="231"/>
      <c r="F13" s="231"/>
      <c r="G13" s="231"/>
    </row>
    <row r="14" spans="1:7" s="204" customFormat="1" ht="18">
      <c r="A14" s="205"/>
      <c r="B14" s="231"/>
      <c r="C14" s="231"/>
      <c r="D14" s="231"/>
      <c r="E14" s="231"/>
      <c r="F14" s="231"/>
      <c r="G14" s="231"/>
    </row>
    <row r="15" spans="1:7" s="209" customFormat="1" ht="18" customHeight="1">
      <c r="A15" s="286" t="s">
        <v>123</v>
      </c>
      <c r="B15" s="10" t="s">
        <v>355</v>
      </c>
      <c r="C15" s="207" t="s">
        <v>14</v>
      </c>
      <c r="D15" s="208">
        <f>SUM(kolektori!G628)</f>
        <v>0</v>
      </c>
      <c r="E15" s="208">
        <f>SUM(kolektori!G628)</f>
        <v>0</v>
      </c>
      <c r="F15" s="28">
        <f>kolektori!G628</f>
        <v>0</v>
      </c>
      <c r="G15" s="208"/>
    </row>
    <row r="16" spans="1:7" s="214" customFormat="1" ht="15.75">
      <c r="A16" s="287"/>
      <c r="B16" s="210"/>
      <c r="C16" s="211"/>
      <c r="F16" s="212"/>
      <c r="G16" s="213"/>
    </row>
    <row r="17" spans="1:7" s="214" customFormat="1" ht="15.75">
      <c r="A17" s="287"/>
      <c r="B17" s="210"/>
      <c r="C17" s="211"/>
      <c r="F17" s="212"/>
      <c r="G17" s="213"/>
    </row>
    <row r="18" spans="1:7" s="209" customFormat="1" ht="15.75">
      <c r="A18" s="286" t="s">
        <v>126</v>
      </c>
      <c r="B18" s="288" t="s">
        <v>208</v>
      </c>
      <c r="C18" s="207" t="s">
        <v>14</v>
      </c>
      <c r="D18" s="272">
        <f>SUM('cs Nogometno igralište'!G530)</f>
        <v>0</v>
      </c>
      <c r="E18" s="276">
        <f>SUM('cs Nogometno igralište'!G530)</f>
        <v>0</v>
      </c>
      <c r="F18" s="215"/>
      <c r="G18" s="208"/>
    </row>
    <row r="19" spans="1:7" s="209" customFormat="1" ht="15.75">
      <c r="A19" s="206"/>
      <c r="B19" s="206"/>
      <c r="C19" s="207"/>
      <c r="E19" s="277"/>
      <c r="F19" s="216"/>
      <c r="G19" s="208"/>
    </row>
    <row r="20" spans="1:7" s="209" customFormat="1" ht="15.75">
      <c r="A20" s="206"/>
      <c r="B20" s="206"/>
      <c r="C20" s="207"/>
      <c r="E20" s="277"/>
      <c r="F20" s="216"/>
      <c r="G20" s="208"/>
    </row>
    <row r="21" spans="1:7" s="209" customFormat="1" ht="15.75">
      <c r="A21" s="286" t="s">
        <v>351</v>
      </c>
      <c r="B21" s="288" t="s">
        <v>353</v>
      </c>
      <c r="C21" s="207" t="s">
        <v>14</v>
      </c>
      <c r="D21" s="272">
        <f>SUM(vodovod!G453)</f>
        <v>0</v>
      </c>
      <c r="E21" s="277"/>
      <c r="F21" s="216"/>
      <c r="G21" s="208"/>
    </row>
    <row r="22" spans="1:7" s="209" customFormat="1" ht="15.75">
      <c r="A22" s="206"/>
      <c r="B22" s="206"/>
      <c r="C22" s="207"/>
      <c r="E22" s="277"/>
      <c r="F22" s="216"/>
      <c r="G22" s="208"/>
    </row>
    <row r="23" spans="1:7" s="222" customFormat="1" ht="15.75">
      <c r="A23" s="217"/>
      <c r="B23" s="289"/>
      <c r="C23" s="220"/>
      <c r="D23" s="290"/>
      <c r="E23" s="278"/>
      <c r="F23" s="224"/>
      <c r="G23" s="221"/>
    </row>
    <row r="24" spans="2:7" s="222" customFormat="1" ht="15.75">
      <c r="B24" s="209"/>
      <c r="C24" s="223"/>
      <c r="D24" s="209"/>
      <c r="E24" s="278"/>
      <c r="F24" s="224"/>
      <c r="G24" s="221"/>
    </row>
    <row r="25" spans="1:7" s="209" customFormat="1" ht="15.75">
      <c r="A25" s="206"/>
      <c r="B25" s="206" t="s">
        <v>167</v>
      </c>
      <c r="C25" s="207" t="s">
        <v>14</v>
      </c>
      <c r="D25" s="208">
        <f>SUM(D15:D22)</f>
        <v>0</v>
      </c>
      <c r="E25" s="279">
        <f>SUM(E15:E24)</f>
        <v>0</v>
      </c>
      <c r="F25" s="216"/>
      <c r="G25" s="208"/>
    </row>
    <row r="26" spans="1:7" s="222" customFormat="1" ht="13.5">
      <c r="A26" s="217"/>
      <c r="B26" s="225"/>
      <c r="C26" s="218"/>
      <c r="D26" s="219"/>
      <c r="E26" s="280"/>
      <c r="F26" s="228"/>
      <c r="G26" s="221"/>
    </row>
    <row r="27" spans="1:6" s="124" customFormat="1" ht="13.5">
      <c r="A27" s="121"/>
      <c r="B27" s="122"/>
      <c r="C27" s="122"/>
      <c r="D27" s="123"/>
      <c r="E27" s="281"/>
      <c r="F27" s="229"/>
    </row>
    <row r="28" spans="1:6" s="124" customFormat="1" ht="13.5">
      <c r="A28" s="121"/>
      <c r="B28" s="122"/>
      <c r="C28" s="122"/>
      <c r="D28" s="123"/>
      <c r="E28" s="281"/>
      <c r="F28" s="229"/>
    </row>
    <row r="29" spans="1:6" s="124" customFormat="1" ht="13.5">
      <c r="A29" s="121"/>
      <c r="B29" s="122"/>
      <c r="C29" s="122"/>
      <c r="D29" s="123"/>
      <c r="E29" s="281"/>
      <c r="F29" s="229"/>
    </row>
    <row r="30" spans="1:6" s="124" customFormat="1" ht="13.5">
      <c r="A30" s="121"/>
      <c r="B30" s="122"/>
      <c r="C30" s="122"/>
      <c r="D30" s="123"/>
      <c r="E30" s="281"/>
      <c r="F30" s="229"/>
    </row>
    <row r="31" spans="1:6" s="73" customFormat="1" ht="13.5">
      <c r="A31" s="78"/>
      <c r="B31" s="70"/>
      <c r="C31" s="70"/>
      <c r="D31" s="77"/>
      <c r="E31" s="226"/>
      <c r="F31" s="86"/>
    </row>
    <row r="32" spans="1:6" s="73" customFormat="1" ht="13.5">
      <c r="A32" s="78"/>
      <c r="C32" s="71" t="s">
        <v>168</v>
      </c>
      <c r="E32" s="226"/>
      <c r="F32" s="72"/>
    </row>
    <row r="33" spans="1:6" s="73" customFormat="1" ht="13.5">
      <c r="A33" s="78"/>
      <c r="B33" s="230"/>
      <c r="C33" s="94"/>
      <c r="D33" s="266"/>
      <c r="E33" s="226"/>
      <c r="F33" s="72"/>
    </row>
    <row r="34" spans="1:6" s="73" customFormat="1" ht="13.5">
      <c r="A34" s="78"/>
      <c r="B34" s="282"/>
      <c r="C34" s="1064" t="s">
        <v>207</v>
      </c>
      <c r="D34" s="1064"/>
      <c r="E34" s="226"/>
      <c r="F34" s="72"/>
    </row>
    <row r="35" spans="1:6" s="151" customFormat="1" ht="13.5">
      <c r="A35" s="78"/>
      <c r="B35" s="69"/>
      <c r="C35" s="70"/>
      <c r="D35" s="77"/>
      <c r="E35" s="226"/>
      <c r="F35" s="72"/>
    </row>
  </sheetData>
  <sheetProtection/>
  <mergeCells count="4">
    <mergeCell ref="B4:C4"/>
    <mergeCell ref="C34:D34"/>
    <mergeCell ref="A6:D6"/>
    <mergeCell ref="B8:D8"/>
  </mergeCells>
  <printOptions/>
  <pageMargins left="0.7086614173228347" right="0.7086614173228347" top="0.7480314960629921" bottom="0.7480314960629921" header="0.31496062992125984" footer="0.31496062992125984"/>
  <pageSetup firstPageNumber="77" useFirstPageNumber="1" horizontalDpi="600" verticalDpi="600" orientation="portrait" paperSize="9" scale="95"/>
  <headerFooter>
    <oddFooter>&amp;L&amp;8Crpna stanica CS "Nogometno igralište" sa
gravitacijskim kolektorom C 1.10 i tlačnim cjevovodom
Rijeka, siječanj  2020.
&amp;C&amp;P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 Bauer</dc:creator>
  <cp:keywords/>
  <dc:description/>
  <cp:lastModifiedBy>Microsoft Office User</cp:lastModifiedBy>
  <cp:lastPrinted>2020-03-12T13:16:13Z</cp:lastPrinted>
  <dcterms:created xsi:type="dcterms:W3CDTF">1999-01-18T07:34:14Z</dcterms:created>
  <dcterms:modified xsi:type="dcterms:W3CDTF">2020-03-16T19:40:44Z</dcterms:modified>
  <cp:category/>
  <cp:version/>
  <cp:contentType/>
  <cp:contentStatus/>
  <cp:revision>1</cp:revision>
</cp:coreProperties>
</file>