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51ABF2C1-8954-488A-BA4D-8DC4DAFF4B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</workbook>
</file>

<file path=xl/calcChain.xml><?xml version="1.0" encoding="utf-8"?>
<calcChain xmlns="http://schemas.openxmlformats.org/spreadsheetml/2006/main">
  <c r="F23" i="1" l="1"/>
  <c r="F26" i="1"/>
  <c r="F22" i="1"/>
  <c r="F21" i="1"/>
  <c r="F28" i="1"/>
  <c r="F27" i="1"/>
  <c r="F25" i="1"/>
  <c r="F24" i="1"/>
  <c r="F20" i="1"/>
  <c r="F19" i="1"/>
  <c r="F18" i="1"/>
  <c r="F17" i="1"/>
  <c r="F16" i="1"/>
  <c r="F15" i="1"/>
  <c r="F14" i="1"/>
  <c r="F13" i="1"/>
  <c r="F12" i="1"/>
  <c r="F11" i="1"/>
  <c r="F31" i="1" l="1"/>
  <c r="F33" i="1" s="1"/>
  <c r="F32" i="1" s="1"/>
</calcChain>
</file>

<file path=xl/sharedStrings.xml><?xml version="1.0" encoding="utf-8"?>
<sst xmlns="http://schemas.openxmlformats.org/spreadsheetml/2006/main" count="76" uniqueCount="54">
  <si>
    <t>Artikl/Usluga</t>
  </si>
  <si>
    <t>JedMj</t>
  </si>
  <si>
    <t>Količina</t>
  </si>
  <si>
    <t>Cijena</t>
  </si>
  <si>
    <t>Iznos</t>
  </si>
  <si>
    <t>kom</t>
  </si>
  <si>
    <t>kpl</t>
  </si>
  <si>
    <t>UKUPNO</t>
  </si>
  <si>
    <t>Oprema za automatsku dezinfekciju pitke vode Natrijevim hipokloritom</t>
  </si>
  <si>
    <t>Indikator za dojavu za ulazak u objekt 12 VDC 500 Hz</t>
  </si>
  <si>
    <t>Broj</t>
  </si>
  <si>
    <t>1)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</si>
  <si>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</si>
  <si>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</si>
  <si>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</si>
  <si>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</si>
  <si>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</si>
  <si>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</si>
  <si>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</si>
  <si>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</si>
  <si>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</si>
  <si>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</si>
  <si>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</si>
  <si>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 xml:space="preserve">Mjesto i datum: </t>
  </si>
  <si>
    <t>M.P.</t>
  </si>
  <si>
    <t>Potpis:</t>
  </si>
  <si>
    <t>Dozirni komplet - dozirna armatura za vađenje i čišćenje dozirnog ventila pod
pritiskom priključak, VN1”</t>
  </si>
  <si>
    <t>Dozirna posuda 100 l. dim. sa sigurnosnom posudom 150 l</t>
  </si>
  <si>
    <t>Sitni elektro i montažni materijal potreban za montažu klorne opreme</t>
  </si>
  <si>
    <t>VS  Bjelolasica</t>
  </si>
  <si>
    <t>2)</t>
  </si>
  <si>
    <t>Dobava, doprema, montaža klorne i mjerne opreme sa puštanje u rad , te edukacijom djelatnika korisnika</t>
  </si>
  <si>
    <t>14)</t>
  </si>
  <si>
    <t>15)</t>
  </si>
  <si>
    <t>Izrada postolja za klornu opremu na
visini od 800 mm od dna crpne stanice</t>
  </si>
  <si>
    <t xml:space="preserve">Indikator za dojavu prisutnost vode u objektu </t>
  </si>
  <si>
    <t xml:space="preserve">Izrada uzemljenja objekta klorne stanice  </t>
  </si>
  <si>
    <t>16)</t>
  </si>
  <si>
    <t>17)</t>
  </si>
  <si>
    <t xml:space="preserve">Električna panel grijalica, snaga između 2000- 2500 W, za potrebe klorinacije  </t>
  </si>
  <si>
    <t>18)</t>
  </si>
  <si>
    <t>Oprema za prijenos podataka na SCAD-u korisnika  iz vodospreme 
prijenos zadanih parametara o stanju u vodospremi 
• prijenos podataka o slobodnom kloru, 
• prijenos podataka o protoku , 
• rezerva puna- prazna posuda za klor 
• dojava o ulasku u objekt                                 
• dojava o prisutnosti vode u objektu
Oprema za prijenos podataka dolazi u kompletu sa UPS  baterijom koja se uključuje kada uređaj detetkira gubitak primarnog izvora napajanja</t>
  </si>
  <si>
    <t>Analizator slobodnog klora  namijenjen je za mjerenje i kontrolu pitke vode .Sastoji se od mjerne ćelije sa mehaničkim čišćenjem, filtera za grubu nečistoću, masivnog kućišta imikroprocesorske jedinice sa grafičkim panelom. Mjerne ćelije sadrže dvije elektrode (bakar – zlato,). Čišćenje ćelija obavlja se kontinuirano pomoću motora,mješala i PVC kuglica, što osigurava dugotrajno pouzdano mjerenje bez servisiranja. U mjernu ćeliju je smješten i senzor za temperaturu zbog automatske temperaturne kompenzacije i referentna elektroda. U kompletu sa analizatorom dolazi i indikator nestanka vode koji sprečava prekloriranje u slučaju da nestane vode kroz mjernu čeliju. Mikroprocesorskajedinica pojačava signal mjerne ćelije, obrađuje ga za prikaz u mg/l na panelu i za vanjski strujni izlaz4-20mA. (slobodni klor i temperatura) *Napajanje 24 AC/DC 
Analizator je opremljen i sa izlazima za PI regulaciju za direktno upravljanje dozirnom crpkom
Opći podaci: Zaštita upravljačke jedinice: IP 65 ,Temperatura okoline: -10 ... + 50 ° C , Protok: minimum 0,5 l / min , Mjerno područje (M.R.): 0 - 2 mg / l , Princip mjerenja: (amperometrijski):  pH područje: 6,5 ... 8 , Napon napajanja: 24 VAC / VDC ± 20%</t>
  </si>
  <si>
    <t>Napojno upravljačka jedinica za napajanje analizatora i dozirne crpke priprema za izlaz za telemetriju u kojoj su smješteni osigurači, FID sklopka ,transformator, ispravljač, sklopke, stezaljke, led indikatori stanja, sitni elektro i montažni materijal za spajanje elemenata dezinfekcije</t>
  </si>
  <si>
    <t>Dozirna crpka za doziranje natrijevog hipoklorita 1,4 l/h, 10bara, kapacitet doziranja 1,4 l/h, protupritisak 10 bar * glava i membrana crpke otporna na agresivne kemikalije * upravljanje doziranja: impulsno i 4(0)-20mA * napajanje 230V, 50Hz, potrošnja 15VA MAX *, temperatura okoline 2- 45 °C * zaštita od vlage i prašine IP65 * u kompletu sa nosačem dozirne crpke i dozirnim ventilom1/2"</t>
  </si>
  <si>
    <t>Usisna garnitura sa alarmom rezerva, puno-prazno L=1150mm, za posude veličine 60L</t>
  </si>
  <si>
    <t>Elektromagnetni mjerači protoka odvojena verzija za pitku vodu koji ima preciznost 0,2% ± 2,5 mm / s
Nazivna veličina: DN80
Senzor: za sve tipove vode (voda za ljudsku potrošnju uključena) 
Točnost: 0,2% ± 2,5 mm / s
Tlak: 16 bara max 
Temperaturni raspon: -40 do 70 ° C 
Srednje Temperatura  od -10 do 70 ° C
Razina zaštite: IP67
sa setom za ugradnju na držač klorne opreme 
kabel za povezivanje  
senzora i displeja     20 metara
Sa standardnim Coil
Kabel 3 x 1,5 mm2 /
18 GAGE sa štitom PVC
I elektrode kabel bračnim
 3 x 0,25 mm2</t>
  </si>
  <si>
    <t>Sav potreban spojni materijal za montažu mjerača protoka te dozirnog mjesta za potrebe doziranja natrijevg hipokloria te uzorka vode za  analizatora klora (FF komadi fi 100/80 , Ogrlica za doziranje  DN 80 s reducir ventilom
1/col , ogrlica za uzorak vode prema cjevovodu DN80  s reducir ventilom 1/2 cola vijci , matice...)</t>
  </si>
  <si>
    <t>Izrada ispusta vode za  analizator klora vode van klorne stanice</t>
  </si>
  <si>
    <t xml:space="preserve">Izrada vodovodnog priključka za potrebe klorinacije u objektu
U cijenu priključka uračunava se: 
• pripremni radovi
• zemljani radovi
• monterski radovi
• sav potreban materijal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</si>
  <si>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POTROŠNJU NATRIJEVIM HIPOKLORITOM  NA  VODOSPREMI  BJELOLASICA </t>
    </r>
  </si>
  <si>
    <t xml:space="preserve">TROŠKOVNIK  ZA  UGRADNJU  AUTOMATSKE   DEZINFEKCIJE  VODE ZA LJUDSKU </t>
  </si>
  <si>
    <t xml:space="preserve">UKUPNO  S  PDV  </t>
  </si>
  <si>
    <t>PDV 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</si>
</sst>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0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charset val="134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8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4" fillId="0" borderId="0" xfId="0" applyFont="1"/>
    <xf numFmtId="164" fontId="3" fillId="0" borderId="3" xfId="2" applyFont="1" applyFill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6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3" fillId="3" borderId="2" xfId="3" applyFont="1" applyFill="1" applyBorder="1" applyAlignment="1">
      <alignment horizontal="center"/>
    </xf>
    <xf numFmtId="0" fontId="3" fillId="0" borderId="3" xfId="3" applyFont="1" applyBorder="1" applyAlignment="1">
      <alignment horizontal="center" wrapText="1"/>
    </xf>
    <xf numFmtId="4" fontId="3" fillId="0" borderId="3" xfId="3" applyNumberFormat="1" applyFont="1" applyBorder="1" applyAlignment="1">
      <alignment horizontal="right" wrapText="1"/>
    </xf>
    <xf numFmtId="0" fontId="8" fillId="0" borderId="0" xfId="4"/>
    <xf numFmtId="0" fontId="9" fillId="0" borderId="0" xfId="0" applyFont="1"/>
    <xf numFmtId="0" fontId="3" fillId="0" borderId="3" xfId="3" applyFont="1" applyBorder="1" applyAlignment="1">
      <alignment horizontal="left" vertical="top" wrapText="1"/>
    </xf>
    <xf numFmtId="0" fontId="3" fillId="0" borderId="3" xfId="3" applyFont="1" applyBorder="1" applyAlignment="1">
      <alignment vertical="top" wrapText="1"/>
    </xf>
  </cellXfs>
  <cellStyles count="5">
    <cellStyle name="Normal_Sheet1" xfId="1" xr:uid="{00000000-0005-0000-0000-000001000000}"/>
    <cellStyle name="Normalno" xfId="0" builtinId="0"/>
    <cellStyle name="Obično 3" xfId="4" xr:uid="{00000000-0005-0000-0000-000003000000}"/>
    <cellStyle name="Obično_Sheet1" xfId="3" xr:uid="{00000000-0005-0000-0000-000004000000}"/>
    <cellStyle name="Zarez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22" workbookViewId="0">
      <selection activeCell="F31" sqref="F31"/>
    </sheetView>
  </sheetViews>
  <sheetFormatPr defaultRowHeight="15"/>
  <cols>
    <col min="1" max="1" width="6.7109375" customWidth="1"/>
    <col min="2" max="2" width="40.7109375" customWidth="1"/>
    <col min="6" max="6" width="12" customWidth="1"/>
  </cols>
  <sheetData>
    <row r="1" spans="1:6">
      <c r="A1" s="16"/>
      <c r="B1" s="16"/>
      <c r="C1" s="16"/>
      <c r="D1" s="16"/>
      <c r="E1" s="16"/>
      <c r="F1" s="16"/>
    </row>
    <row r="4" spans="1:6">
      <c r="B4" s="17" t="s">
        <v>51</v>
      </c>
    </row>
    <row r="5" spans="1:6">
      <c r="B5" t="s">
        <v>50</v>
      </c>
    </row>
    <row r="8" spans="1:6">
      <c r="B8" s="6" t="s">
        <v>29</v>
      </c>
    </row>
    <row r="9" spans="1:6">
      <c r="B9" t="s">
        <v>8</v>
      </c>
    </row>
    <row r="10" spans="1:6">
      <c r="A10" s="13" t="s">
        <v>10</v>
      </c>
      <c r="B10" s="13" t="s">
        <v>0</v>
      </c>
      <c r="C10" s="13" t="s">
        <v>1</v>
      </c>
      <c r="D10" s="13" t="s">
        <v>2</v>
      </c>
      <c r="E10" s="13" t="s">
        <v>3</v>
      </c>
      <c r="F10" s="13" t="s">
        <v>4</v>
      </c>
    </row>
    <row r="11" spans="1:6" ht="32.25" customHeight="1">
      <c r="A11" s="18" t="s">
        <v>11</v>
      </c>
      <c r="B11" s="19" t="s">
        <v>34</v>
      </c>
      <c r="C11" s="14" t="s">
        <v>6</v>
      </c>
      <c r="D11" s="14">
        <v>1</v>
      </c>
      <c r="E11" s="15">
        <v>0</v>
      </c>
      <c r="F11" s="7">
        <f t="shared" ref="F11:F28" si="0">SUM(D11*E11)</f>
        <v>0</v>
      </c>
    </row>
    <row r="12" spans="1:6" ht="386.25" customHeight="1">
      <c r="A12" s="18" t="s">
        <v>30</v>
      </c>
      <c r="B12" s="19" t="s">
        <v>42</v>
      </c>
      <c r="C12" s="14" t="s">
        <v>5</v>
      </c>
      <c r="D12" s="14">
        <v>1</v>
      </c>
      <c r="E12" s="15">
        <v>0</v>
      </c>
      <c r="F12" s="7">
        <f t="shared" si="0"/>
        <v>0</v>
      </c>
    </row>
    <row r="13" spans="1:6" ht="104.25" customHeight="1">
      <c r="A13" s="18" t="s">
        <v>12</v>
      </c>
      <c r="B13" s="19" t="s">
        <v>43</v>
      </c>
      <c r="C13" s="14" t="s">
        <v>5</v>
      </c>
      <c r="D13" s="14">
        <v>1</v>
      </c>
      <c r="E13" s="15">
        <v>0</v>
      </c>
      <c r="F13" s="7">
        <f t="shared" si="0"/>
        <v>0</v>
      </c>
    </row>
    <row r="14" spans="1:6" ht="126" customHeight="1">
      <c r="A14" s="18" t="s">
        <v>13</v>
      </c>
      <c r="B14" s="19" t="s">
        <v>44</v>
      </c>
      <c r="C14" s="14" t="s">
        <v>5</v>
      </c>
      <c r="D14" s="14">
        <v>1</v>
      </c>
      <c r="E14" s="15">
        <v>0</v>
      </c>
      <c r="F14" s="7">
        <f t="shared" si="0"/>
        <v>0</v>
      </c>
    </row>
    <row r="15" spans="1:6" ht="36" customHeight="1">
      <c r="A15" s="18" t="s">
        <v>14</v>
      </c>
      <c r="B15" s="19" t="s">
        <v>45</v>
      </c>
      <c r="C15" s="14" t="s">
        <v>5</v>
      </c>
      <c r="D15" s="14">
        <v>1</v>
      </c>
      <c r="E15" s="15">
        <v>0</v>
      </c>
      <c r="F15" s="7">
        <f t="shared" si="0"/>
        <v>0</v>
      </c>
    </row>
    <row r="16" spans="1:6" ht="48" customHeight="1">
      <c r="A16" s="18" t="s">
        <v>15</v>
      </c>
      <c r="B16" s="19" t="s">
        <v>26</v>
      </c>
      <c r="C16" s="14" t="s">
        <v>5</v>
      </c>
      <c r="D16" s="14">
        <v>1</v>
      </c>
      <c r="E16" s="15">
        <v>0</v>
      </c>
      <c r="F16" s="7">
        <f t="shared" si="0"/>
        <v>0</v>
      </c>
    </row>
    <row r="17" spans="1:6" ht="31.5" customHeight="1">
      <c r="A17" s="18" t="s">
        <v>16</v>
      </c>
      <c r="B17" s="19" t="s">
        <v>27</v>
      </c>
      <c r="C17" s="14" t="s">
        <v>6</v>
      </c>
      <c r="D17" s="14">
        <v>1</v>
      </c>
      <c r="E17" s="15">
        <v>0</v>
      </c>
      <c r="F17" s="7">
        <f t="shared" si="0"/>
        <v>0</v>
      </c>
    </row>
    <row r="18" spans="1:6" ht="293.25" customHeight="1">
      <c r="A18" s="18" t="s">
        <v>17</v>
      </c>
      <c r="B18" s="19" t="s">
        <v>46</v>
      </c>
      <c r="C18" s="14" t="s">
        <v>6</v>
      </c>
      <c r="D18" s="14">
        <v>1</v>
      </c>
      <c r="E18" s="15">
        <v>0</v>
      </c>
      <c r="F18" s="7">
        <f t="shared" si="0"/>
        <v>0</v>
      </c>
    </row>
    <row r="19" spans="1:6" ht="165" customHeight="1">
      <c r="A19" s="18" t="s">
        <v>18</v>
      </c>
      <c r="B19" s="19" t="s">
        <v>41</v>
      </c>
      <c r="C19" s="14" t="s">
        <v>5</v>
      </c>
      <c r="D19" s="14">
        <v>1</v>
      </c>
      <c r="E19" s="15">
        <v>0</v>
      </c>
      <c r="F19" s="7">
        <f t="shared" si="0"/>
        <v>0</v>
      </c>
    </row>
    <row r="20" spans="1:6" ht="41.25" customHeight="1">
      <c r="A20" s="18" t="s">
        <v>19</v>
      </c>
      <c r="B20" s="19" t="s">
        <v>9</v>
      </c>
      <c r="C20" s="14" t="s">
        <v>5</v>
      </c>
      <c r="D20" s="14">
        <v>1</v>
      </c>
      <c r="E20" s="15">
        <v>0</v>
      </c>
      <c r="F20" s="7">
        <f t="shared" si="0"/>
        <v>0</v>
      </c>
    </row>
    <row r="21" spans="1:6" ht="40.5" customHeight="1">
      <c r="A21" s="18" t="s">
        <v>20</v>
      </c>
      <c r="B21" s="19" t="s">
        <v>35</v>
      </c>
      <c r="C21" s="14" t="s">
        <v>5</v>
      </c>
      <c r="D21" s="14">
        <v>1</v>
      </c>
      <c r="E21" s="15">
        <v>0</v>
      </c>
      <c r="F21" s="7">
        <f t="shared" ref="F21" si="1">SUM(D21*E21)</f>
        <v>0</v>
      </c>
    </row>
    <row r="22" spans="1:6" ht="45.75" customHeight="1">
      <c r="A22" s="18" t="s">
        <v>21</v>
      </c>
      <c r="B22" s="19" t="s">
        <v>39</v>
      </c>
      <c r="C22" s="14" t="s">
        <v>5</v>
      </c>
      <c r="D22" s="14">
        <v>1</v>
      </c>
      <c r="E22" s="15">
        <v>0</v>
      </c>
      <c r="F22" s="7">
        <f t="shared" ref="F22" si="2">SUM(D22*E22)</f>
        <v>0</v>
      </c>
    </row>
    <row r="23" spans="1:6" ht="114" customHeight="1">
      <c r="A23" s="18" t="s">
        <v>22</v>
      </c>
      <c r="B23" s="19" t="s">
        <v>47</v>
      </c>
      <c r="C23" s="14" t="s">
        <v>5</v>
      </c>
      <c r="D23" s="14">
        <v>1</v>
      </c>
      <c r="E23" s="15">
        <v>0</v>
      </c>
      <c r="F23" s="7">
        <f>SUM(D23*E23)</f>
        <v>0</v>
      </c>
    </row>
    <row r="24" spans="1:6" ht="33.75" customHeight="1">
      <c r="A24" s="18" t="s">
        <v>32</v>
      </c>
      <c r="B24" s="19" t="s">
        <v>48</v>
      </c>
      <c r="C24" s="14" t="s">
        <v>6</v>
      </c>
      <c r="D24" s="14">
        <v>1</v>
      </c>
      <c r="E24" s="15">
        <v>0</v>
      </c>
      <c r="F24" s="7">
        <f t="shared" si="0"/>
        <v>0</v>
      </c>
    </row>
    <row r="25" spans="1:6" ht="36" customHeight="1">
      <c r="A25" s="18" t="s">
        <v>33</v>
      </c>
      <c r="B25" s="19" t="s">
        <v>28</v>
      </c>
      <c r="C25" s="14" t="s">
        <v>5</v>
      </c>
      <c r="D25" s="14">
        <v>1</v>
      </c>
      <c r="E25" s="15">
        <v>0</v>
      </c>
      <c r="F25" s="7">
        <f t="shared" si="0"/>
        <v>0</v>
      </c>
    </row>
    <row r="26" spans="1:6" ht="30.75" customHeight="1">
      <c r="A26" s="18" t="s">
        <v>37</v>
      </c>
      <c r="B26" s="19" t="s">
        <v>36</v>
      </c>
      <c r="C26" s="14" t="s">
        <v>5</v>
      </c>
      <c r="D26" s="14">
        <v>1</v>
      </c>
      <c r="E26" s="15">
        <v>0</v>
      </c>
      <c r="F26" s="7">
        <f>SUM(D26*F23)</f>
        <v>0</v>
      </c>
    </row>
    <row r="27" spans="1:6" ht="99.75" customHeight="1">
      <c r="A27" s="18" t="s">
        <v>38</v>
      </c>
      <c r="B27" s="19" t="s">
        <v>49</v>
      </c>
      <c r="C27" s="14" t="s">
        <v>6</v>
      </c>
      <c r="D27" s="14">
        <v>1</v>
      </c>
      <c r="E27" s="15">
        <v>0</v>
      </c>
      <c r="F27" s="7">
        <f t="shared" si="0"/>
        <v>0</v>
      </c>
    </row>
    <row r="28" spans="1:6" ht="46.5" customHeight="1">
      <c r="A28" s="18" t="s">
        <v>40</v>
      </c>
      <c r="B28" s="19" t="s">
        <v>31</v>
      </c>
      <c r="C28" s="14" t="s">
        <v>6</v>
      </c>
      <c r="D28" s="14">
        <v>1</v>
      </c>
      <c r="E28" s="15">
        <v>0</v>
      </c>
      <c r="F28" s="7">
        <f t="shared" si="0"/>
        <v>0</v>
      </c>
    </row>
    <row r="30" spans="1:6" ht="15.75" thickBot="1"/>
    <row r="31" spans="1:6" ht="24.75" customHeight="1" thickBot="1">
      <c r="B31" s="1" t="s">
        <v>7</v>
      </c>
      <c r="C31" s="1" t="s">
        <v>6</v>
      </c>
      <c r="D31" s="3">
        <v>1</v>
      </c>
      <c r="E31" s="4" t="s">
        <v>4</v>
      </c>
      <c r="F31" s="2">
        <f>SUM(F11:F30)</f>
        <v>0</v>
      </c>
    </row>
    <row r="32" spans="1:6" ht="24" customHeight="1" thickBot="1">
      <c r="B32" s="1" t="s">
        <v>53</v>
      </c>
      <c r="C32" s="1" t="s">
        <v>6</v>
      </c>
      <c r="D32" s="1">
        <v>1</v>
      </c>
      <c r="E32" s="5" t="s">
        <v>4</v>
      </c>
      <c r="F32" s="2">
        <f>SUM(F33-F31)</f>
        <v>0</v>
      </c>
    </row>
    <row r="33" spans="1:6" ht="23.25" customHeight="1" thickBot="1">
      <c r="B33" s="1" t="s">
        <v>52</v>
      </c>
      <c r="C33" s="1" t="s">
        <v>6</v>
      </c>
      <c r="D33" s="1">
        <v>1</v>
      </c>
      <c r="E33" s="5" t="s">
        <v>4</v>
      </c>
      <c r="F33" s="2">
        <f>SUM(F31*1.25)</f>
        <v>0</v>
      </c>
    </row>
    <row r="38" spans="1:6">
      <c r="A38" s="8"/>
      <c r="B38" s="8"/>
      <c r="C38" s="8"/>
      <c r="D38" s="8"/>
      <c r="E38" s="9"/>
      <c r="F38" s="10"/>
    </row>
    <row r="39" spans="1:6">
      <c r="A39" s="8"/>
      <c r="B39" s="8" t="s">
        <v>23</v>
      </c>
      <c r="C39" s="8"/>
      <c r="D39" s="8" t="s">
        <v>24</v>
      </c>
      <c r="E39" s="9"/>
      <c r="F39" s="10" t="s">
        <v>25</v>
      </c>
    </row>
    <row r="40" spans="1:6">
      <c r="A40" s="8"/>
      <c r="B40" s="11"/>
      <c r="C40" s="8"/>
      <c r="D40" s="8"/>
      <c r="E40" s="9"/>
      <c r="F4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Dubravka Boban</cp:lastModifiedBy>
  <cp:lastPrinted>2023-10-09T15:34:09Z</cp:lastPrinted>
  <dcterms:created xsi:type="dcterms:W3CDTF">2020-02-26T20:40:08Z</dcterms:created>
  <dcterms:modified xsi:type="dcterms:W3CDTF">2023-10-18T11:20:44Z</dcterms:modified>
</cp:coreProperties>
</file>