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238E6C53-4E60-4DEC-B96F-41580A8BF3B8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NUS" sheetId="43" r:id="rId1"/>
  </sheets>
  <calcPr calcId="181029"/>
</workbook>
</file>

<file path=xl/calcChain.xml><?xml version="1.0" encoding="utf-8"?>
<calcChain xmlns="http://schemas.openxmlformats.org/spreadsheetml/2006/main">
  <c r="F70" i="43" l="1"/>
  <c r="F31" i="43"/>
  <c r="F61" i="43"/>
  <c r="F60" i="43"/>
  <c r="F59" i="43"/>
  <c r="F58" i="43"/>
  <c r="F57" i="43"/>
  <c r="F56" i="43"/>
  <c r="F55" i="43"/>
  <c r="F54" i="43"/>
  <c r="F53" i="43"/>
  <c r="F52" i="43"/>
  <c r="F51" i="43"/>
  <c r="F45" i="43"/>
  <c r="F44" i="43"/>
  <c r="F43" i="43"/>
  <c r="F42" i="43"/>
  <c r="F41" i="43"/>
  <c r="F40" i="43"/>
  <c r="F39" i="43"/>
  <c r="F38" i="43"/>
  <c r="F37" i="43"/>
  <c r="F47" i="43" s="1"/>
  <c r="F36" i="43"/>
  <c r="F35" i="43"/>
  <c r="F63" i="43" l="1"/>
  <c r="F71" i="43" s="1"/>
  <c r="F30" i="43"/>
  <c r="F29" i="43"/>
  <c r="F28" i="43"/>
  <c r="F27" i="43"/>
  <c r="F26" i="43"/>
  <c r="F20" i="43"/>
  <c r="F15" i="43"/>
  <c r="F14" i="43"/>
  <c r="F13" i="43"/>
  <c r="F16" i="43"/>
  <c r="F69" i="43" l="1"/>
  <c r="F17" i="43"/>
  <c r="F12" i="43"/>
  <c r="F8" i="43" l="1"/>
  <c r="F11" i="43"/>
  <c r="F9" i="43" l="1"/>
  <c r="F10" i="43"/>
  <c r="F18" i="43"/>
  <c r="F19" i="43"/>
  <c r="F21" i="43"/>
  <c r="F7" i="43"/>
  <c r="F22" i="43"/>
  <c r="F68" i="43"/>
  <c r="F73" i="43"/>
</calcChain>
</file>

<file path=xl/sharedStrings.xml><?xml version="1.0" encoding="utf-8"?>
<sst xmlns="http://schemas.openxmlformats.org/spreadsheetml/2006/main" count="126" uniqueCount="55">
  <si>
    <t>TROŠKOVNIK RADOVA</t>
  </si>
  <si>
    <t>Rb.</t>
  </si>
  <si>
    <t>Opis</t>
  </si>
  <si>
    <t>Jed.mj.</t>
  </si>
  <si>
    <t>Količina</t>
  </si>
  <si>
    <t>kom</t>
  </si>
  <si>
    <t>Dobava, ugradnja i spajanje opreme:</t>
  </si>
  <si>
    <t>kpl</t>
  </si>
  <si>
    <t>Bazna jedinica Allen Bradley Micrologix 1400, napajanje 24V DC, kapacitet 20 digitalnih ulaza, 12 digitalnih izlaza, priključci: 1 x RS 232 / RS 485, 1 x Ethernet / IP, 1x RS 232, tip 1766-L32BXB ili jednakovrijedan</t>
  </si>
  <si>
    <t>Tranzistorska ulazna kartica za Allen Bradley ML1400 1762-IQ16 sink, 16x24V DC (16 digitalnih ulaza) ili jednakovrijedna</t>
  </si>
  <si>
    <t>SVEUKUPNO</t>
  </si>
  <si>
    <t>Jed. cijena/EUR</t>
  </si>
  <si>
    <t>Ukupno/EUR</t>
  </si>
  <si>
    <t>Digitalna izlazna kartica za Allen Bradley ML1400 1762-OX6I (6 digitalnih izlaza)  ili jednakovrijedna</t>
  </si>
  <si>
    <t>Analogna ulazna kartica za Allen Bradley ML1400 1762-IF4 (4 strujna /naponska ulaza)  ili jednakovrijedna</t>
  </si>
  <si>
    <t>Memorijski modul za ML1400</t>
  </si>
  <si>
    <t>Sitni spojni materijal i pribor</t>
  </si>
  <si>
    <t>MM Sveta Nedjelja</t>
  </si>
  <si>
    <t>UKUPNO: MM Sveta Nedjelja</t>
  </si>
  <si>
    <t>Proširenje postojeće programske opreme dispečerskog centra za prihvat i prikaz procesnih signala mjernog mjesta, uklapanje u postojeći sustav, uz korištenje postojeće baze povijesnih prikaza (histograma), te s izradom kompletne aplikativne programske opreme uključujući izradu komunikacije čovjek sustav, sve za GE iFix v.5.9. SCADA sustav na radnom i rezervnom računalu u konfiguraciji vruće rezerve u dispečerskom centru</t>
  </si>
  <si>
    <t>Moxa konverter serial-Ethernet</t>
  </si>
  <si>
    <t>Ethernet switch 5 portova</t>
  </si>
  <si>
    <t>Linkovska antena za backup vezu prema VS Gavani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</si>
  <si>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</si>
  <si>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</si>
  <si>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</si>
  <si>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</si>
  <si>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</si>
  <si>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</si>
  <si>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</si>
  <si>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</si>
  <si>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</si>
  <si>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</si>
  <si>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Uspostava i konfiguriranje redundatne linkovske veze prema objektu VS Gavani</t>
  </si>
  <si>
    <t>Testiranje i puštanje u rad cjelokupne sklopovske i programske podrške mjernog mjesta kao objekta uključenog u NUS Vodovoda i kanalizacije Ogulin putem GPRS veze i linkovske veze.</t>
  </si>
  <si>
    <t>Izrada procesne programske opreme za rad PLC-a koji mora raditi kao lokalni programabilni automat i kao periferna postaja nadzorno upravljačkog sustava, prikupljati podatke, izdavati komande, te predavati podatke nadredenom Dispečerskom Centru, kao i primati daljinske komande iz Dispečerskog Centra Vodovoda i kanalizacije Ogulin. Navedeni PLC treba komunicirati sa pripadnim DC-om putem protokola MODBUS/ZPROS korištenjem GPRS veze i linkovske veze</t>
  </si>
  <si>
    <t>VS Gavani</t>
  </si>
  <si>
    <t>Ethernet PoE switch sa 8 portova</t>
  </si>
  <si>
    <t>PoE napajanje 24 VDC</t>
  </si>
  <si>
    <t>Uspostava i konfiguriranje redundatne linkovske veze prema objektu MM Sv. Nedjelja</t>
  </si>
  <si>
    <t>VS Turkovići</t>
  </si>
  <si>
    <t>GPRS komunikacijski modem s TCP/IP stackom, napajanje 24V DC, priključak RS 232, 900-1800MHz, kao Tip Cinterion ili jednakovrijedan. SIM karticu osigurava naručitelj</t>
  </si>
  <si>
    <t>Vanjska Yagi antena s nosačem</t>
  </si>
  <si>
    <t>Izrada procesne programske opreme za rad PLC-a koji mora raditi kao lokalni programabilni automat i kao periferna postaja nadzorno upravljačkog sustava, prikupljati podatke, izdavati komande, te predavati podatke nadredenom Dispečerskom Centru, kao i primati daljinske komande iz Dispečerskog Centra Vodovoda i kanalizacije Ogulin. Navedeni PLC treba komunicirati sa pripadnim DC-om putem protokola MODBUS/ZPROS korištenjem GPRS veze.</t>
  </si>
  <si>
    <t>Proširenje postojeće programske opreme dispečerskog centra za prihvat i prikaz procesnih signala mjernog mjesta, uklapanje u postojeći sustav, uz korištenje postojeće baze povijesnih prikaza (histograma), te s izradom kompletne aplikativne programske opreme uključujući izradu komunikacije čovjek sustav, sve za GE iFix v.5.9. SCADA sustav na radnom i rezervnom računalu u konfiguraciji vruće rezerve u dispečerskom centru.</t>
  </si>
  <si>
    <t>Testiranje i puštanje u rad cjelokupne sklopovske i programske podrške mjernog mjesta kao objekta uključenog u NUS Vodovoda i kanalizacije Ogulin putem GPRS veze</t>
  </si>
  <si>
    <t>NAPOMENA:</t>
  </si>
  <si>
    <t>Eventualni dodatni radovi na otklanjanju nedostataka na ormarima lokalne automatike nisu obveza Ponuditelja</t>
  </si>
  <si>
    <t>UKUPNO: VS Turkovići</t>
  </si>
  <si>
    <t>VS Razdolje</t>
  </si>
  <si>
    <t>UKUPNO: VS Razdolje</t>
  </si>
  <si>
    <t>REKAPITULACIJA</t>
  </si>
  <si>
    <t>UKUPNO: VS Gavani</t>
  </si>
  <si>
    <t>GPRS komunikacijski modem s TCP/IP stackom, napajanje 24V DC, priključak RS 232, 900-1800MHz, kao Tip Cinterion ili jednakovrijedan, s antenom kružnog zračenja i s kabelom 0,5 m,držačem i podnožjem. SIM karticu osigurava naručitelj</t>
  </si>
  <si>
    <t>Dobava, ugradnja i spajanje antenskog sustava za redundatnu linkovsku vezu (antenski stup, uzemljenje)                                                                                                              NAPOMENA: Izrada betonskog temelja za stup je obveza Naručitelja.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</si>
</sst>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(* #,##0.00_);_(* \(#,##0.00\);_(* &quot;-&quot;??_);_(@_)"/>
    <numFmt numFmtId="165" formatCode="_-* #,##0.00\ [$€-1]_-;\-* #,##0.00\ [$€-1]_-;_-* &quot;-&quot;??\ [$€-1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0"/>
      <name val="Helv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238"/>
    </font>
    <font>
      <b/>
      <sz val="11"/>
      <color rgb="FFFA7D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8" fillId="0" borderId="0"/>
    <xf numFmtId="0" fontId="9" fillId="6" borderId="14" applyProtection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</cellStyleXfs>
  <cellXfs count="62">
    <xf numFmtId="0" fontId="0" fillId="0" borderId="0" xfId="0"/>
    <xf numFmtId="0" fontId="6" fillId="4" borderId="4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165" fontId="5" fillId="3" borderId="3" xfId="0" applyNumberFormat="1" applyFont="1" applyFill="1" applyBorder="1" applyAlignment="1">
      <alignment horizontal="center"/>
    </xf>
    <xf numFmtId="165" fontId="0" fillId="0" borderId="0" xfId="0" applyNumberFormat="1"/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/>
    <xf numFmtId="165" fontId="12" fillId="0" borderId="2" xfId="0" applyNumberFormat="1" applyFont="1" applyBorder="1" applyAlignment="1">
      <alignment horizontal="right"/>
    </xf>
    <xf numFmtId="2" fontId="12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right"/>
    </xf>
    <xf numFmtId="2" fontId="12" fillId="0" borderId="2" xfId="0" applyNumberFormat="1" applyFont="1" applyBorder="1" applyAlignment="1">
      <alignment horizontal="center"/>
    </xf>
    <xf numFmtId="0" fontId="14" fillId="5" borderId="4" xfId="0" applyFont="1" applyFill="1" applyBorder="1" applyAlignment="1">
      <alignment horizontal="center" wrapText="1"/>
    </xf>
    <xf numFmtId="165" fontId="14" fillId="5" borderId="4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165" fontId="12" fillId="0" borderId="0" xfId="0" applyNumberFormat="1" applyFont="1"/>
    <xf numFmtId="0" fontId="14" fillId="4" borderId="4" xfId="0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165" fontId="14" fillId="0" borderId="0" xfId="0" applyNumberFormat="1" applyFont="1" applyAlignment="1">
      <alignment horizontal="right"/>
    </xf>
    <xf numFmtId="0" fontId="14" fillId="4" borderId="2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top"/>
    </xf>
    <xf numFmtId="0" fontId="12" fillId="0" borderId="11" xfId="0" applyFont="1" applyBorder="1" applyAlignment="1">
      <alignment vertical="top" wrapText="1"/>
    </xf>
    <xf numFmtId="0" fontId="13" fillId="0" borderId="13" xfId="0" applyFont="1" applyBorder="1" applyAlignment="1">
      <alignment horizontal="right"/>
    </xf>
    <xf numFmtId="2" fontId="12" fillId="0" borderId="13" xfId="0" applyNumberFormat="1" applyFont="1" applyBorder="1" applyAlignment="1">
      <alignment horizontal="center"/>
    </xf>
    <xf numFmtId="165" fontId="12" fillId="0" borderId="12" xfId="0" applyNumberFormat="1" applyFont="1" applyBorder="1"/>
    <xf numFmtId="165" fontId="12" fillId="0" borderId="4" xfId="0" applyNumberFormat="1" applyFont="1" applyBorder="1" applyAlignment="1">
      <alignment horizontal="right"/>
    </xf>
    <xf numFmtId="0" fontId="14" fillId="5" borderId="2" xfId="0" applyFont="1" applyFill="1" applyBorder="1" applyAlignment="1">
      <alignment horizontal="center" vertical="top"/>
    </xf>
    <xf numFmtId="0" fontId="14" fillId="5" borderId="2" xfId="0" applyFont="1" applyFill="1" applyBorder="1" applyAlignment="1">
      <alignment vertical="top" wrapText="1"/>
    </xf>
    <xf numFmtId="0" fontId="14" fillId="5" borderId="2" xfId="0" applyFont="1" applyFill="1" applyBorder="1" applyAlignment="1">
      <alignment horizontal="right"/>
    </xf>
    <xf numFmtId="44" fontId="14" fillId="5" borderId="2" xfId="0" applyNumberFormat="1" applyFont="1" applyFill="1" applyBorder="1" applyAlignment="1">
      <alignment horizontal="center"/>
    </xf>
    <xf numFmtId="165" fontId="14" fillId="5" borderId="2" xfId="0" applyNumberFormat="1" applyFont="1" applyFill="1" applyBorder="1"/>
    <xf numFmtId="0" fontId="12" fillId="2" borderId="2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right"/>
    </xf>
    <xf numFmtId="44" fontId="12" fillId="2" borderId="2" xfId="0" applyNumberFormat="1" applyFont="1" applyFill="1" applyBorder="1" applyAlignment="1">
      <alignment horizontal="center"/>
    </xf>
    <xf numFmtId="165" fontId="12" fillId="2" borderId="2" xfId="0" applyNumberFormat="1" applyFont="1" applyFill="1" applyBorder="1"/>
    <xf numFmtId="165" fontId="14" fillId="2" borderId="4" xfId="0" applyNumberFormat="1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left" vertical="top" wrapText="1"/>
    </xf>
    <xf numFmtId="0" fontId="14" fillId="5" borderId="13" xfId="0" applyFont="1" applyFill="1" applyBorder="1" applyAlignment="1">
      <alignment horizontal="left" vertical="top" wrapText="1"/>
    </xf>
    <xf numFmtId="0" fontId="14" fillId="5" borderId="12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top"/>
    </xf>
    <xf numFmtId="0" fontId="14" fillId="5" borderId="9" xfId="0" applyFont="1" applyFill="1" applyBorder="1" applyAlignment="1">
      <alignment horizontal="center" vertical="top"/>
    </xf>
    <xf numFmtId="0" fontId="11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4" borderId="2" xfId="0" applyFont="1" applyFill="1" applyBorder="1" applyAlignment="1">
      <alignment horizontal="center" vertical="top" wrapText="1"/>
    </xf>
  </cellXfs>
  <cellStyles count="11">
    <cellStyle name="Comma 2" xfId="10" xr:uid="{00000000-0005-0000-0000-000001000000}"/>
    <cellStyle name="Currency 2" xfId="8" xr:uid="{00000000-0005-0000-0000-000003000000}"/>
    <cellStyle name="Excel Built-in Calculation" xfId="6" xr:uid="{00000000-0005-0000-0000-000004000000}"/>
    <cellStyle name="Normal 2" xfId="3" xr:uid="{00000000-0005-0000-0000-000007000000}"/>
    <cellStyle name="Normal 2 2" xfId="7" xr:uid="{00000000-0005-0000-0000-000008000000}"/>
    <cellStyle name="Normal 3" xfId="9" xr:uid="{00000000-0005-0000-0000-000009000000}"/>
    <cellStyle name="Normalno" xfId="0" builtinId="0"/>
    <cellStyle name="Normalno 2 4" xfId="4" xr:uid="{00000000-0005-0000-0000-00000A000000}"/>
    <cellStyle name="Normalno 3" xfId="5" xr:uid="{00000000-0005-0000-0000-00000B000000}"/>
    <cellStyle name="Style 1" xfId="2" xr:uid="{00000000-0005-0000-0000-00000C000000}"/>
    <cellStyle name="Valuta 2" xfId="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F76"/>
  <sheetViews>
    <sheetView tabSelected="1" topLeftCell="A55" zoomScale="70" zoomScaleNormal="70" workbookViewId="0">
      <selection activeCell="J18" sqref="J18"/>
    </sheetView>
  </sheetViews>
  <sheetFormatPr defaultRowHeight="15" x14ac:dyDescent="0.25"/>
  <cols>
    <col min="1" max="1" width="13.5703125" style="3" customWidth="1"/>
    <col min="2" max="2" width="91.5703125" customWidth="1"/>
    <col min="3" max="3" width="10.7109375" style="5" customWidth="1"/>
    <col min="4" max="4" width="11.28515625" style="3" customWidth="1"/>
    <col min="5" max="5" width="15" style="9" customWidth="1"/>
    <col min="6" max="6" width="14.85546875" style="9" customWidth="1"/>
  </cols>
  <sheetData>
    <row r="1" spans="1:6" ht="31.5" customHeight="1" thickBot="1" x14ac:dyDescent="0.3">
      <c r="A1" s="57" t="s">
        <v>0</v>
      </c>
      <c r="B1" s="58"/>
      <c r="C1" s="58"/>
      <c r="D1" s="58"/>
      <c r="E1" s="58"/>
      <c r="F1" s="59"/>
    </row>
    <row r="2" spans="1:6" ht="16.5" thickBot="1" x14ac:dyDescent="0.3">
      <c r="A2" s="2" t="s">
        <v>1</v>
      </c>
      <c r="B2" s="4" t="s">
        <v>2</v>
      </c>
      <c r="C2" s="7" t="s">
        <v>3</v>
      </c>
      <c r="D2" s="6" t="s">
        <v>4</v>
      </c>
      <c r="E2" s="8" t="s">
        <v>11</v>
      </c>
      <c r="F2" s="8" t="s">
        <v>12</v>
      </c>
    </row>
    <row r="3" spans="1:6" ht="15.75" thickBot="1" x14ac:dyDescent="0.3">
      <c r="A3" s="60"/>
      <c r="B3" s="60"/>
      <c r="C3" s="60"/>
      <c r="D3" s="60"/>
      <c r="E3" s="60"/>
      <c r="F3" s="60"/>
    </row>
    <row r="5" spans="1:6" ht="27.75" customHeight="1" x14ac:dyDescent="0.25">
      <c r="A5" s="1">
        <v>1</v>
      </c>
      <c r="B5" s="49" t="s">
        <v>17</v>
      </c>
      <c r="C5" s="50"/>
      <c r="D5" s="50"/>
      <c r="E5" s="50"/>
      <c r="F5" s="50"/>
    </row>
    <row r="6" spans="1:6" ht="30" customHeight="1" x14ac:dyDescent="0.25">
      <c r="A6" s="10">
        <v>1</v>
      </c>
      <c r="B6" s="11" t="s">
        <v>6</v>
      </c>
      <c r="C6" s="12"/>
      <c r="D6" s="13"/>
      <c r="E6" s="14"/>
      <c r="F6" s="15"/>
    </row>
    <row r="7" spans="1:6" ht="52.5" customHeight="1" x14ac:dyDescent="0.25">
      <c r="A7" s="16" t="s">
        <v>23</v>
      </c>
      <c r="B7" s="11" t="s">
        <v>8</v>
      </c>
      <c r="C7" s="17" t="s">
        <v>7</v>
      </c>
      <c r="D7" s="18">
        <v>1</v>
      </c>
      <c r="E7" s="14"/>
      <c r="F7" s="15">
        <f ca="1">F7=D7*E7</f>
        <v>0</v>
      </c>
    </row>
    <row r="8" spans="1:6" ht="21" customHeight="1" x14ac:dyDescent="0.25">
      <c r="A8" s="16" t="s">
        <v>24</v>
      </c>
      <c r="B8" s="11" t="s">
        <v>15</v>
      </c>
      <c r="C8" s="17" t="s">
        <v>5</v>
      </c>
      <c r="D8" s="18">
        <v>1</v>
      </c>
      <c r="E8" s="14"/>
      <c r="F8" s="15">
        <f t="shared" ref="F7:F8" si="0">D8*E8</f>
        <v>0</v>
      </c>
    </row>
    <row r="9" spans="1:6" ht="37.5" customHeight="1" x14ac:dyDescent="0.25">
      <c r="A9" s="16" t="s">
        <v>25</v>
      </c>
      <c r="B9" s="11" t="s">
        <v>9</v>
      </c>
      <c r="C9" s="17" t="s">
        <v>5</v>
      </c>
      <c r="D9" s="18">
        <v>3</v>
      </c>
      <c r="E9" s="14"/>
      <c r="F9" s="15">
        <f t="shared" ref="F9:F21" si="1">D9*E9</f>
        <v>0</v>
      </c>
    </row>
    <row r="10" spans="1:6" ht="39" customHeight="1" x14ac:dyDescent="0.25">
      <c r="A10" s="16" t="s">
        <v>26</v>
      </c>
      <c r="B10" s="11" t="s">
        <v>14</v>
      </c>
      <c r="C10" s="17" t="s">
        <v>5</v>
      </c>
      <c r="D10" s="18">
        <v>2</v>
      </c>
      <c r="E10" s="14"/>
      <c r="F10" s="15">
        <f t="shared" si="1"/>
        <v>0</v>
      </c>
    </row>
    <row r="11" spans="1:6" ht="39" customHeight="1" x14ac:dyDescent="0.25">
      <c r="A11" s="16" t="s">
        <v>27</v>
      </c>
      <c r="B11" s="11" t="s">
        <v>13</v>
      </c>
      <c r="C11" s="17" t="s">
        <v>5</v>
      </c>
      <c r="D11" s="18">
        <v>2</v>
      </c>
      <c r="E11" s="14"/>
      <c r="F11" s="15">
        <f t="shared" ref="F11" si="2">D11*E11</f>
        <v>0</v>
      </c>
    </row>
    <row r="12" spans="1:6" ht="72" customHeight="1" x14ac:dyDescent="0.25">
      <c r="A12" s="16" t="s">
        <v>28</v>
      </c>
      <c r="B12" s="11" t="s">
        <v>53</v>
      </c>
      <c r="C12" s="17" t="s">
        <v>5</v>
      </c>
      <c r="D12" s="18">
        <v>1</v>
      </c>
      <c r="E12" s="14"/>
      <c r="F12" s="15">
        <f t="shared" ref="F12:F15" si="3">D12*E12</f>
        <v>0</v>
      </c>
    </row>
    <row r="13" spans="1:6" ht="24" customHeight="1" x14ac:dyDescent="0.25">
      <c r="A13" s="16" t="s">
        <v>29</v>
      </c>
      <c r="B13" s="11" t="s">
        <v>20</v>
      </c>
      <c r="C13" s="17" t="s">
        <v>5</v>
      </c>
      <c r="D13" s="18">
        <v>1</v>
      </c>
      <c r="E13" s="14"/>
      <c r="F13" s="15">
        <f t="shared" si="3"/>
        <v>0</v>
      </c>
    </row>
    <row r="14" spans="1:6" ht="30" customHeight="1" x14ac:dyDescent="0.25">
      <c r="A14" s="16" t="s">
        <v>30</v>
      </c>
      <c r="B14" s="11" t="s">
        <v>21</v>
      </c>
      <c r="C14" s="17" t="s">
        <v>5</v>
      </c>
      <c r="D14" s="18">
        <v>1</v>
      </c>
      <c r="E14" s="14"/>
      <c r="F14" s="15">
        <f t="shared" si="3"/>
        <v>0</v>
      </c>
    </row>
    <row r="15" spans="1:6" ht="25.5" customHeight="1" x14ac:dyDescent="0.25">
      <c r="A15" s="16" t="s">
        <v>31</v>
      </c>
      <c r="B15" s="11" t="s">
        <v>22</v>
      </c>
      <c r="C15" s="17" t="s">
        <v>5</v>
      </c>
      <c r="D15" s="18">
        <v>1</v>
      </c>
      <c r="E15" s="14"/>
      <c r="F15" s="15">
        <f t="shared" si="3"/>
        <v>0</v>
      </c>
    </row>
    <row r="16" spans="1:6" ht="23.25" customHeight="1" x14ac:dyDescent="0.25">
      <c r="A16" s="16" t="s">
        <v>32</v>
      </c>
      <c r="B16" s="11" t="s">
        <v>16</v>
      </c>
      <c r="C16" s="17" t="s">
        <v>7</v>
      </c>
      <c r="D16" s="18">
        <v>1</v>
      </c>
      <c r="E16" s="14"/>
      <c r="F16" s="15">
        <f>D16*E16</f>
        <v>0</v>
      </c>
    </row>
    <row r="17" spans="1:6" ht="57.75" customHeight="1" x14ac:dyDescent="0.25">
      <c r="A17" s="10">
        <v>2</v>
      </c>
      <c r="B17" s="11" t="s">
        <v>54</v>
      </c>
      <c r="C17" s="17" t="s">
        <v>7</v>
      </c>
      <c r="D17" s="18">
        <v>1</v>
      </c>
      <c r="E17" s="14"/>
      <c r="F17" s="15">
        <f>D17*E17</f>
        <v>0</v>
      </c>
    </row>
    <row r="18" spans="1:6" ht="108" customHeight="1" x14ac:dyDescent="0.25">
      <c r="A18" s="10">
        <v>3</v>
      </c>
      <c r="B18" s="11" t="s">
        <v>35</v>
      </c>
      <c r="C18" s="17" t="s">
        <v>7</v>
      </c>
      <c r="D18" s="18">
        <v>1</v>
      </c>
      <c r="E18" s="14"/>
      <c r="F18" s="15">
        <f t="shared" si="1"/>
        <v>0</v>
      </c>
    </row>
    <row r="19" spans="1:6" ht="95.25" customHeight="1" x14ac:dyDescent="0.25">
      <c r="A19" s="10">
        <v>4</v>
      </c>
      <c r="B19" s="11" t="s">
        <v>19</v>
      </c>
      <c r="C19" s="17" t="s">
        <v>7</v>
      </c>
      <c r="D19" s="18">
        <v>1</v>
      </c>
      <c r="E19" s="14"/>
      <c r="F19" s="15">
        <f t="shared" si="1"/>
        <v>0</v>
      </c>
    </row>
    <row r="20" spans="1:6" ht="26.25" customHeight="1" x14ac:dyDescent="0.25">
      <c r="A20" s="10">
        <v>5</v>
      </c>
      <c r="B20" s="11" t="s">
        <v>33</v>
      </c>
      <c r="C20" s="17" t="s">
        <v>7</v>
      </c>
      <c r="D20" s="18">
        <v>1</v>
      </c>
      <c r="E20" s="14"/>
      <c r="F20" s="15">
        <f t="shared" si="1"/>
        <v>0</v>
      </c>
    </row>
    <row r="21" spans="1:6" ht="45.75" customHeight="1" x14ac:dyDescent="0.25">
      <c r="A21" s="10">
        <v>6</v>
      </c>
      <c r="B21" s="11" t="s">
        <v>34</v>
      </c>
      <c r="C21" s="17" t="s">
        <v>7</v>
      </c>
      <c r="D21" s="18">
        <v>1</v>
      </c>
      <c r="E21" s="14"/>
      <c r="F21" s="15">
        <f t="shared" si="1"/>
        <v>0</v>
      </c>
    </row>
    <row r="22" spans="1:6" ht="27.75" customHeight="1" x14ac:dyDescent="0.25">
      <c r="A22" s="19">
        <v>1</v>
      </c>
      <c r="B22" s="51" t="s">
        <v>18</v>
      </c>
      <c r="C22" s="52"/>
      <c r="D22" s="52"/>
      <c r="E22" s="53"/>
      <c r="F22" s="20">
        <f ca="1">SUM(F7:F21)</f>
        <v>0</v>
      </c>
    </row>
    <row r="23" spans="1:6" ht="15.75" x14ac:dyDescent="0.25">
      <c r="A23" s="21"/>
      <c r="B23" s="22"/>
      <c r="C23" s="23"/>
      <c r="D23" s="21"/>
      <c r="E23" s="24"/>
      <c r="F23" s="24"/>
    </row>
    <row r="24" spans="1:6" ht="28.5" customHeight="1" x14ac:dyDescent="0.25">
      <c r="A24" s="25">
        <v>2</v>
      </c>
      <c r="B24" s="61" t="s">
        <v>36</v>
      </c>
      <c r="C24" s="61"/>
      <c r="D24" s="61"/>
      <c r="E24" s="61"/>
      <c r="F24" s="61"/>
    </row>
    <row r="25" spans="1:6" ht="28.5" customHeight="1" x14ac:dyDescent="0.25">
      <c r="A25" s="10">
        <v>1</v>
      </c>
      <c r="B25" s="11" t="s">
        <v>6</v>
      </c>
      <c r="C25" s="12"/>
      <c r="D25" s="13"/>
      <c r="E25" s="14"/>
      <c r="F25" s="15"/>
    </row>
    <row r="26" spans="1:6" ht="27.75" customHeight="1" x14ac:dyDescent="0.25">
      <c r="A26" s="16" t="s">
        <v>23</v>
      </c>
      <c r="B26" s="11" t="s">
        <v>37</v>
      </c>
      <c r="C26" s="17" t="s">
        <v>5</v>
      </c>
      <c r="D26" s="18">
        <v>1</v>
      </c>
      <c r="E26" s="14"/>
      <c r="F26" s="15">
        <f t="shared" ref="F26:F28" si="4">D26*E26</f>
        <v>0</v>
      </c>
    </row>
    <row r="27" spans="1:6" ht="25.5" customHeight="1" x14ac:dyDescent="0.25">
      <c r="A27" s="16" t="s">
        <v>24</v>
      </c>
      <c r="B27" s="11" t="s">
        <v>22</v>
      </c>
      <c r="C27" s="17" t="s">
        <v>5</v>
      </c>
      <c r="D27" s="18">
        <v>1</v>
      </c>
      <c r="E27" s="14"/>
      <c r="F27" s="15">
        <f t="shared" si="4"/>
        <v>0</v>
      </c>
    </row>
    <row r="28" spans="1:6" ht="26.25" customHeight="1" x14ac:dyDescent="0.25">
      <c r="A28" s="16" t="s">
        <v>25</v>
      </c>
      <c r="B28" s="11" t="s">
        <v>38</v>
      </c>
      <c r="C28" s="17" t="s">
        <v>5</v>
      </c>
      <c r="D28" s="18">
        <v>1</v>
      </c>
      <c r="E28" s="14"/>
      <c r="F28" s="15">
        <f t="shared" si="4"/>
        <v>0</v>
      </c>
    </row>
    <row r="29" spans="1:6" ht="33.75" customHeight="1" x14ac:dyDescent="0.25">
      <c r="A29" s="10">
        <v>2</v>
      </c>
      <c r="B29" s="11" t="s">
        <v>39</v>
      </c>
      <c r="C29" s="17" t="s">
        <v>7</v>
      </c>
      <c r="D29" s="18">
        <v>1</v>
      </c>
      <c r="E29" s="14"/>
      <c r="F29" s="15">
        <f t="shared" ref="F29:F30" si="5">D29*E29</f>
        <v>0</v>
      </c>
    </row>
    <row r="30" spans="1:6" ht="46.5" customHeight="1" x14ac:dyDescent="0.25">
      <c r="A30" s="10">
        <v>3</v>
      </c>
      <c r="B30" s="11" t="s">
        <v>34</v>
      </c>
      <c r="C30" s="17" t="s">
        <v>7</v>
      </c>
      <c r="D30" s="18">
        <v>1</v>
      </c>
      <c r="E30" s="14"/>
      <c r="F30" s="15">
        <f t="shared" si="5"/>
        <v>0</v>
      </c>
    </row>
    <row r="31" spans="1:6" ht="25.5" customHeight="1" x14ac:dyDescent="0.25">
      <c r="A31" s="19">
        <v>2</v>
      </c>
      <c r="B31" s="51" t="s">
        <v>52</v>
      </c>
      <c r="C31" s="52"/>
      <c r="D31" s="52"/>
      <c r="E31" s="53"/>
      <c r="F31" s="20">
        <f>SUM(F26:F30)</f>
        <v>0</v>
      </c>
    </row>
    <row r="32" spans="1:6" ht="27.75" customHeight="1" x14ac:dyDescent="0.25">
      <c r="A32" s="26"/>
      <c r="B32" s="27"/>
      <c r="C32" s="27"/>
      <c r="D32" s="27"/>
      <c r="E32" s="27"/>
      <c r="F32" s="28"/>
    </row>
    <row r="33" spans="1:6" ht="30.75" customHeight="1" x14ac:dyDescent="0.25">
      <c r="A33" s="29">
        <v>3</v>
      </c>
      <c r="B33" s="61" t="s">
        <v>40</v>
      </c>
      <c r="C33" s="61"/>
      <c r="D33" s="61"/>
      <c r="E33" s="61"/>
      <c r="F33" s="61"/>
    </row>
    <row r="34" spans="1:6" ht="24" customHeight="1" x14ac:dyDescent="0.25">
      <c r="A34" s="10"/>
      <c r="B34" s="11" t="s">
        <v>6</v>
      </c>
      <c r="C34" s="12"/>
      <c r="D34" s="13"/>
      <c r="E34" s="14"/>
      <c r="F34" s="15"/>
    </row>
    <row r="35" spans="1:6" ht="59.25" customHeight="1" x14ac:dyDescent="0.25">
      <c r="A35" s="10">
        <v>1</v>
      </c>
      <c r="B35" s="11" t="s">
        <v>8</v>
      </c>
      <c r="C35" s="17" t="s">
        <v>7</v>
      </c>
      <c r="D35" s="18">
        <v>1</v>
      </c>
      <c r="E35" s="14"/>
      <c r="F35" s="15">
        <f t="shared" ref="F35:F42" si="6">D35*E35</f>
        <v>0</v>
      </c>
    </row>
    <row r="36" spans="1:6" ht="24" customHeight="1" x14ac:dyDescent="0.25">
      <c r="A36" s="10">
        <v>2</v>
      </c>
      <c r="B36" s="11" t="s">
        <v>15</v>
      </c>
      <c r="C36" s="17" t="s">
        <v>5</v>
      </c>
      <c r="D36" s="18">
        <v>1</v>
      </c>
      <c r="E36" s="14"/>
      <c r="F36" s="15">
        <f t="shared" si="6"/>
        <v>0</v>
      </c>
    </row>
    <row r="37" spans="1:6" ht="41.25" customHeight="1" x14ac:dyDescent="0.25">
      <c r="A37" s="10">
        <v>3</v>
      </c>
      <c r="B37" s="11" t="s">
        <v>9</v>
      </c>
      <c r="C37" s="17" t="s">
        <v>5</v>
      </c>
      <c r="D37" s="18">
        <v>1</v>
      </c>
      <c r="E37" s="14"/>
      <c r="F37" s="15">
        <f t="shared" si="6"/>
        <v>0</v>
      </c>
    </row>
    <row r="38" spans="1:6" ht="39.75" customHeight="1" x14ac:dyDescent="0.25">
      <c r="A38" s="10">
        <v>4</v>
      </c>
      <c r="B38" s="11" t="s">
        <v>14</v>
      </c>
      <c r="C38" s="17" t="s">
        <v>5</v>
      </c>
      <c r="D38" s="18">
        <v>2</v>
      </c>
      <c r="E38" s="14"/>
      <c r="F38" s="15">
        <f t="shared" si="6"/>
        <v>0</v>
      </c>
    </row>
    <row r="39" spans="1:6" ht="33" customHeight="1" x14ac:dyDescent="0.25">
      <c r="A39" s="10">
        <v>5</v>
      </c>
      <c r="B39" s="11" t="s">
        <v>13</v>
      </c>
      <c r="C39" s="17" t="s">
        <v>5</v>
      </c>
      <c r="D39" s="18">
        <v>1</v>
      </c>
      <c r="E39" s="14"/>
      <c r="F39" s="15">
        <f t="shared" si="6"/>
        <v>0</v>
      </c>
    </row>
    <row r="40" spans="1:6" ht="47.25" customHeight="1" x14ac:dyDescent="0.25">
      <c r="A40" s="10">
        <v>6</v>
      </c>
      <c r="B40" s="11" t="s">
        <v>41</v>
      </c>
      <c r="C40" s="17" t="s">
        <v>5</v>
      </c>
      <c r="D40" s="18">
        <v>1</v>
      </c>
      <c r="E40" s="14"/>
      <c r="F40" s="15">
        <f t="shared" si="6"/>
        <v>0</v>
      </c>
    </row>
    <row r="41" spans="1:6" ht="26.25" customHeight="1" x14ac:dyDescent="0.25">
      <c r="A41" s="10">
        <v>7</v>
      </c>
      <c r="B41" s="11" t="s">
        <v>42</v>
      </c>
      <c r="C41" s="17" t="s">
        <v>5</v>
      </c>
      <c r="D41" s="18">
        <v>1</v>
      </c>
      <c r="E41" s="14"/>
      <c r="F41" s="15">
        <f t="shared" si="6"/>
        <v>0</v>
      </c>
    </row>
    <row r="42" spans="1:6" ht="31.5" customHeight="1" x14ac:dyDescent="0.25">
      <c r="A42" s="10">
        <v>8</v>
      </c>
      <c r="B42" s="11" t="s">
        <v>16</v>
      </c>
      <c r="C42" s="17" t="s">
        <v>7</v>
      </c>
      <c r="D42" s="18">
        <v>1</v>
      </c>
      <c r="E42" s="14"/>
      <c r="F42" s="15">
        <f t="shared" si="6"/>
        <v>0</v>
      </c>
    </row>
    <row r="43" spans="1:6" ht="93.75" customHeight="1" x14ac:dyDescent="0.25">
      <c r="A43" s="10">
        <v>9</v>
      </c>
      <c r="B43" s="11" t="s">
        <v>43</v>
      </c>
      <c r="C43" s="17" t="s">
        <v>7</v>
      </c>
      <c r="D43" s="18">
        <v>1</v>
      </c>
      <c r="E43" s="14"/>
      <c r="F43" s="15">
        <f>E43*D43</f>
        <v>0</v>
      </c>
    </row>
    <row r="44" spans="1:6" ht="96" customHeight="1" x14ac:dyDescent="0.25">
      <c r="A44" s="10">
        <v>10</v>
      </c>
      <c r="B44" s="11" t="s">
        <v>44</v>
      </c>
      <c r="C44" s="17" t="s">
        <v>7</v>
      </c>
      <c r="D44" s="18">
        <v>1</v>
      </c>
      <c r="E44" s="14"/>
      <c r="F44" s="15">
        <f>E44*D44</f>
        <v>0</v>
      </c>
    </row>
    <row r="45" spans="1:6" ht="45.75" customHeight="1" x14ac:dyDescent="0.25">
      <c r="A45" s="10">
        <v>11</v>
      </c>
      <c r="B45" s="11" t="s">
        <v>45</v>
      </c>
      <c r="C45" s="17" t="s">
        <v>7</v>
      </c>
      <c r="D45" s="18">
        <v>1</v>
      </c>
      <c r="E45" s="14"/>
      <c r="F45" s="15">
        <f>E45*D45</f>
        <v>0</v>
      </c>
    </row>
    <row r="46" spans="1:6" ht="42" customHeight="1" x14ac:dyDescent="0.25">
      <c r="A46" s="30" t="s">
        <v>46</v>
      </c>
      <c r="B46" s="31" t="s">
        <v>47</v>
      </c>
      <c r="C46" s="32"/>
      <c r="D46" s="33"/>
      <c r="E46" s="34"/>
      <c r="F46" s="35"/>
    </row>
    <row r="47" spans="1:6" ht="30.75" customHeight="1" x14ac:dyDescent="0.25">
      <c r="A47" s="19">
        <v>3</v>
      </c>
      <c r="B47" s="51" t="s">
        <v>48</v>
      </c>
      <c r="C47" s="52"/>
      <c r="D47" s="52"/>
      <c r="E47" s="53"/>
      <c r="F47" s="20">
        <f>SUM(F35:F45)</f>
        <v>0</v>
      </c>
    </row>
    <row r="48" spans="1:6" ht="15.75" x14ac:dyDescent="0.25">
      <c r="A48" s="21"/>
      <c r="B48" s="22"/>
      <c r="C48" s="23"/>
      <c r="D48" s="21"/>
      <c r="E48" s="24"/>
      <c r="F48" s="24"/>
    </row>
    <row r="49" spans="1:6" ht="33" customHeight="1" x14ac:dyDescent="0.25">
      <c r="A49" s="29">
        <v>4</v>
      </c>
      <c r="B49" s="61" t="s">
        <v>49</v>
      </c>
      <c r="C49" s="61"/>
      <c r="D49" s="61"/>
      <c r="E49" s="61"/>
      <c r="F49" s="61"/>
    </row>
    <row r="50" spans="1:6" ht="38.25" customHeight="1" x14ac:dyDescent="0.25">
      <c r="A50" s="10"/>
      <c r="B50" s="11" t="s">
        <v>6</v>
      </c>
      <c r="C50" s="12"/>
      <c r="D50" s="13"/>
      <c r="E50" s="14"/>
      <c r="F50" s="15"/>
    </row>
    <row r="51" spans="1:6" ht="62.25" customHeight="1" x14ac:dyDescent="0.25">
      <c r="A51" s="10">
        <v>1</v>
      </c>
      <c r="B51" s="11" t="s">
        <v>8</v>
      </c>
      <c r="C51" s="17" t="s">
        <v>7</v>
      </c>
      <c r="D51" s="18">
        <v>1</v>
      </c>
      <c r="E51" s="14"/>
      <c r="F51" s="15">
        <f t="shared" ref="F51:F58" si="7">D51*E51</f>
        <v>0</v>
      </c>
    </row>
    <row r="52" spans="1:6" ht="28.5" customHeight="1" x14ac:dyDescent="0.25">
      <c r="A52" s="10">
        <v>2</v>
      </c>
      <c r="B52" s="11" t="s">
        <v>15</v>
      </c>
      <c r="C52" s="17" t="s">
        <v>5</v>
      </c>
      <c r="D52" s="18">
        <v>1</v>
      </c>
      <c r="E52" s="14"/>
      <c r="F52" s="15">
        <f t="shared" si="7"/>
        <v>0</v>
      </c>
    </row>
    <row r="53" spans="1:6" ht="39" customHeight="1" x14ac:dyDescent="0.25">
      <c r="A53" s="10">
        <v>3</v>
      </c>
      <c r="B53" s="11" t="s">
        <v>9</v>
      </c>
      <c r="C53" s="17" t="s">
        <v>5</v>
      </c>
      <c r="D53" s="18">
        <v>2</v>
      </c>
      <c r="E53" s="14"/>
      <c r="F53" s="15">
        <f t="shared" si="7"/>
        <v>0</v>
      </c>
    </row>
    <row r="54" spans="1:6" ht="39.75" customHeight="1" x14ac:dyDescent="0.25">
      <c r="A54" s="10">
        <v>4</v>
      </c>
      <c r="B54" s="11" t="s">
        <v>14</v>
      </c>
      <c r="C54" s="17" t="s">
        <v>5</v>
      </c>
      <c r="D54" s="18">
        <v>2</v>
      </c>
      <c r="E54" s="14"/>
      <c r="F54" s="15">
        <f t="shared" si="7"/>
        <v>0</v>
      </c>
    </row>
    <row r="55" spans="1:6" ht="38.25" customHeight="1" x14ac:dyDescent="0.25">
      <c r="A55" s="10">
        <v>5</v>
      </c>
      <c r="B55" s="11" t="s">
        <v>13</v>
      </c>
      <c r="C55" s="17" t="s">
        <v>5</v>
      </c>
      <c r="D55" s="18">
        <v>1</v>
      </c>
      <c r="E55" s="14"/>
      <c r="F55" s="15">
        <f t="shared" si="7"/>
        <v>0</v>
      </c>
    </row>
    <row r="56" spans="1:6" ht="48.75" customHeight="1" x14ac:dyDescent="0.25">
      <c r="A56" s="10">
        <v>6</v>
      </c>
      <c r="B56" s="11" t="s">
        <v>41</v>
      </c>
      <c r="C56" s="17" t="s">
        <v>5</v>
      </c>
      <c r="D56" s="18">
        <v>1</v>
      </c>
      <c r="E56" s="14"/>
      <c r="F56" s="15">
        <f t="shared" si="7"/>
        <v>0</v>
      </c>
    </row>
    <row r="57" spans="1:6" ht="30.75" customHeight="1" x14ac:dyDescent="0.25">
      <c r="A57" s="10">
        <v>7</v>
      </c>
      <c r="B57" s="11" t="s">
        <v>42</v>
      </c>
      <c r="C57" s="17" t="s">
        <v>5</v>
      </c>
      <c r="D57" s="18">
        <v>1</v>
      </c>
      <c r="E57" s="14"/>
      <c r="F57" s="15">
        <f t="shared" si="7"/>
        <v>0</v>
      </c>
    </row>
    <row r="58" spans="1:6" ht="26.25" customHeight="1" x14ac:dyDescent="0.25">
      <c r="A58" s="10">
        <v>8</v>
      </c>
      <c r="B58" s="11" t="s">
        <v>16</v>
      </c>
      <c r="C58" s="17" t="s">
        <v>7</v>
      </c>
      <c r="D58" s="18">
        <v>1</v>
      </c>
      <c r="E58" s="14"/>
      <c r="F58" s="15">
        <f t="shared" si="7"/>
        <v>0</v>
      </c>
    </row>
    <row r="59" spans="1:6" ht="102" customHeight="1" x14ac:dyDescent="0.25">
      <c r="A59" s="10">
        <v>9</v>
      </c>
      <c r="B59" s="11" t="s">
        <v>43</v>
      </c>
      <c r="C59" s="17" t="s">
        <v>7</v>
      </c>
      <c r="D59" s="18">
        <v>1</v>
      </c>
      <c r="E59" s="14"/>
      <c r="F59" s="15">
        <f>E59*D59</f>
        <v>0</v>
      </c>
    </row>
    <row r="60" spans="1:6" ht="91.5" customHeight="1" x14ac:dyDescent="0.25">
      <c r="A60" s="10">
        <v>10</v>
      </c>
      <c r="B60" s="11" t="s">
        <v>44</v>
      </c>
      <c r="C60" s="17" t="s">
        <v>7</v>
      </c>
      <c r="D60" s="18">
        <v>1</v>
      </c>
      <c r="E60" s="14"/>
      <c r="F60" s="15">
        <f t="shared" ref="F60:F61" si="8">E60*D60</f>
        <v>0</v>
      </c>
    </row>
    <row r="61" spans="1:6" ht="41.25" customHeight="1" x14ac:dyDescent="0.25">
      <c r="A61" s="10">
        <v>11</v>
      </c>
      <c r="B61" s="11" t="s">
        <v>45</v>
      </c>
      <c r="C61" s="17" t="s">
        <v>7</v>
      </c>
      <c r="D61" s="18">
        <v>1</v>
      </c>
      <c r="E61" s="14"/>
      <c r="F61" s="15">
        <f t="shared" si="8"/>
        <v>0</v>
      </c>
    </row>
    <row r="62" spans="1:6" ht="43.5" customHeight="1" x14ac:dyDescent="0.25">
      <c r="A62" s="30" t="s">
        <v>46</v>
      </c>
      <c r="B62" s="31" t="s">
        <v>47</v>
      </c>
      <c r="C62" s="32"/>
      <c r="D62" s="33"/>
      <c r="E62" s="34"/>
      <c r="F62" s="35"/>
    </row>
    <row r="63" spans="1:6" ht="28.5" customHeight="1" x14ac:dyDescent="0.25">
      <c r="A63" s="19">
        <v>4</v>
      </c>
      <c r="B63" s="51" t="s">
        <v>50</v>
      </c>
      <c r="C63" s="52"/>
      <c r="D63" s="52"/>
      <c r="E63" s="53"/>
      <c r="F63" s="20">
        <f>SUM(F51:F61)</f>
        <v>0</v>
      </c>
    </row>
    <row r="64" spans="1:6" ht="15.75" x14ac:dyDescent="0.25">
      <c r="A64" s="21"/>
      <c r="B64" s="22"/>
      <c r="C64" s="23"/>
      <c r="D64" s="21"/>
      <c r="E64" s="24"/>
      <c r="F64" s="24"/>
    </row>
    <row r="65" spans="1:6" ht="15.75" x14ac:dyDescent="0.25">
      <c r="A65" s="21"/>
      <c r="B65" s="22"/>
      <c r="C65" s="23"/>
      <c r="D65" s="21"/>
      <c r="E65" s="24"/>
      <c r="F65" s="24"/>
    </row>
    <row r="66" spans="1:6" ht="15.75" x14ac:dyDescent="0.25">
      <c r="A66" s="21"/>
      <c r="B66" s="22"/>
      <c r="C66" s="23"/>
      <c r="D66" s="21"/>
      <c r="E66" s="24"/>
      <c r="F66" s="24"/>
    </row>
    <row r="67" spans="1:6" ht="30" customHeight="1" x14ac:dyDescent="0.25">
      <c r="A67" s="36"/>
      <c r="B67" s="54" t="s">
        <v>51</v>
      </c>
      <c r="C67" s="55"/>
      <c r="D67" s="55"/>
      <c r="E67" s="55"/>
      <c r="F67" s="56"/>
    </row>
    <row r="68" spans="1:6" ht="27.75" customHeight="1" x14ac:dyDescent="0.25">
      <c r="A68" s="36">
        <v>1</v>
      </c>
      <c r="B68" s="37" t="s">
        <v>17</v>
      </c>
      <c r="C68" s="38"/>
      <c r="D68" s="39"/>
      <c r="E68" s="40"/>
      <c r="F68" s="20">
        <f ca="1">F22</f>
        <v>0</v>
      </c>
    </row>
    <row r="69" spans="1:6" ht="28.5" customHeight="1" x14ac:dyDescent="0.25">
      <c r="A69" s="36">
        <v>2</v>
      </c>
      <c r="B69" s="37" t="s">
        <v>36</v>
      </c>
      <c r="C69" s="38"/>
      <c r="D69" s="39"/>
      <c r="E69" s="40"/>
      <c r="F69" s="20">
        <f>F31</f>
        <v>0</v>
      </c>
    </row>
    <row r="70" spans="1:6" ht="23.25" customHeight="1" x14ac:dyDescent="0.25">
      <c r="A70" s="36">
        <v>3</v>
      </c>
      <c r="B70" s="37" t="s">
        <v>40</v>
      </c>
      <c r="C70" s="38"/>
      <c r="D70" s="39"/>
      <c r="E70" s="40"/>
      <c r="F70" s="20">
        <f>F47</f>
        <v>0</v>
      </c>
    </row>
    <row r="71" spans="1:6" ht="27.75" customHeight="1" x14ac:dyDescent="0.25">
      <c r="A71" s="36">
        <v>4</v>
      </c>
      <c r="B71" s="37" t="s">
        <v>49</v>
      </c>
      <c r="C71" s="38"/>
      <c r="D71" s="39"/>
      <c r="E71" s="40"/>
      <c r="F71" s="20">
        <f>F63</f>
        <v>0</v>
      </c>
    </row>
    <row r="72" spans="1:6" ht="15.75" x14ac:dyDescent="0.25">
      <c r="A72" s="41"/>
      <c r="B72" s="42"/>
      <c r="C72" s="43"/>
      <c r="D72" s="44"/>
      <c r="E72" s="45"/>
      <c r="F72" s="46"/>
    </row>
    <row r="73" spans="1:6" ht="28.5" customHeight="1" x14ac:dyDescent="0.25">
      <c r="A73" s="47"/>
      <c r="B73" s="48" t="s">
        <v>10</v>
      </c>
      <c r="C73" s="48"/>
      <c r="D73" s="48"/>
      <c r="E73" s="48"/>
      <c r="F73" s="20">
        <f ca="1">SUM(F68:F71)</f>
        <v>0</v>
      </c>
    </row>
    <row r="74" spans="1:6" ht="15.75" x14ac:dyDescent="0.25">
      <c r="A74" s="21"/>
      <c r="B74" s="22"/>
      <c r="C74" s="23"/>
      <c r="D74" s="21"/>
      <c r="E74" s="24"/>
      <c r="F74" s="24"/>
    </row>
    <row r="75" spans="1:6" ht="15.75" x14ac:dyDescent="0.25">
      <c r="A75" s="21"/>
      <c r="B75" s="22"/>
      <c r="C75" s="23"/>
      <c r="D75" s="21"/>
      <c r="E75" s="24"/>
      <c r="F75" s="24"/>
    </row>
    <row r="76" spans="1:6" ht="15.75" x14ac:dyDescent="0.25">
      <c r="A76" s="21"/>
      <c r="B76" s="22"/>
      <c r="C76" s="23"/>
      <c r="D76" s="21"/>
      <c r="E76" s="24"/>
      <c r="F76" s="24"/>
    </row>
  </sheetData>
  <protectedRanges>
    <protectedRange sqref="A22:F22 A5:F5 A31:F32 A24:F24" name="Raspon1"/>
    <protectedRange sqref="A73:F73 A67:F67" name="Raspon1_1"/>
    <protectedRange sqref="A47:F47 A33:F33 A63:F63 A49:F49" name="Raspon1_1_1"/>
  </protectedRanges>
  <mergeCells count="12">
    <mergeCell ref="A1:F1"/>
    <mergeCell ref="A3:F3"/>
    <mergeCell ref="B33:F33"/>
    <mergeCell ref="B47:E47"/>
    <mergeCell ref="B49:F49"/>
    <mergeCell ref="B24:F24"/>
    <mergeCell ref="B73:E73"/>
    <mergeCell ref="B5:F5"/>
    <mergeCell ref="B22:E22"/>
    <mergeCell ref="B31:E31"/>
    <mergeCell ref="B67:F67"/>
    <mergeCell ref="B63:E63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Dubravka Boban</cp:lastModifiedBy>
  <cp:lastPrinted>2018-07-10T09:07:56Z</cp:lastPrinted>
  <dcterms:created xsi:type="dcterms:W3CDTF">2017-09-22T06:10:41Z</dcterms:created>
  <dcterms:modified xsi:type="dcterms:W3CDTF">2024-01-22T12:47:31Z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97d7e3-1a60-4398-bdef-d96f0dabe92c_Enabled">
    <vt:lpwstr>true</vt:lpwstr>
  </property>
  <property fmtid="{D5CDD505-2E9C-101B-9397-08002B2CF9AE}" pid="3" name="MSIP_Label_2697d7e3-1a60-4398-bdef-d96f0dabe92c_SetDate">
    <vt:lpwstr>2023-07-25T13:02:50Z</vt:lpwstr>
  </property>
  <property fmtid="{D5CDD505-2E9C-101B-9397-08002B2CF9AE}" pid="4" name="MSIP_Label_2697d7e3-1a60-4398-bdef-d96f0dabe92c_Method">
    <vt:lpwstr>Standard</vt:lpwstr>
  </property>
  <property fmtid="{D5CDD505-2E9C-101B-9397-08002B2CF9AE}" pid="5" name="MSIP_Label_2697d7e3-1a60-4398-bdef-d96f0dabe92c_Name">
    <vt:lpwstr>Internal</vt:lpwstr>
  </property>
  <property fmtid="{D5CDD505-2E9C-101B-9397-08002B2CF9AE}" pid="6" name="MSIP_Label_2697d7e3-1a60-4398-bdef-d96f0dabe92c_SiteId">
    <vt:lpwstr>6812c371-e3ed-46a4-9391-2c0ecd6f40a1</vt:lpwstr>
  </property>
  <property fmtid="{D5CDD505-2E9C-101B-9397-08002B2CF9AE}" pid="7" name="MSIP_Label_2697d7e3-1a60-4398-bdef-d96f0dabe92c_ActionId">
    <vt:lpwstr>9397f806-5830-419c-9950-6854f52de576</vt:lpwstr>
  </property>
  <property fmtid="{D5CDD505-2E9C-101B-9397-08002B2CF9AE}" pid="8" name="MSIP_Label_2697d7e3-1a60-4398-bdef-d96f0dabe92c_ContentBits">
    <vt:lpwstr>0</vt:lpwstr>
  </property>
</Properties>
</file>