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1"/>
  </bookViews>
  <sheets>
    <sheet name="Naslovna" sheetId="1" state="visible" r:id="rId2"/>
    <sheet name="Pregled i intervencije" sheetId="2" state="visible" r:id="rId3"/>
    <sheet name="Oprema" sheetId="3" state="visible" r:id="rId4"/>
    <sheet name="UKUPNO" sheetId="4" state="visible" r:id="rId5"/>
  </sheets>
  <definedNames>
    <definedName function="false" hidden="false" localSheetId="2" name="_xlnm.Print_Area" vbProcedure="false">Oprema!$A$1:$F$12</definedName>
    <definedName function="false" hidden="false" localSheetId="1" name="_xlnm.Print_Area" vbProcedure="false">'Pregled i intervencije'!$A$1:$F$32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<sst xmlns="http://schemas.openxmlformats.org/spreadsheetml/2006/main" count="101" uniqueCount="80">
  <si>
    <r>
      <rPr>
        <b val="true"/>
        <sz val="26"/>
        <color rgb="FF000000"/>
        <rFont val="Arial"/>
        <family val="2"/>
        <charset val="238"/>
      </rPr>
      <t xml:space="preserve">            TROŠKOVNIK</t>
    </r>
    <r>
      <rPr>
        <b val="true"/>
        <sz val="20"/>
        <color rgb="FF000000"/>
        <rFont val="Arial"/>
        <family val="2"/>
        <charset val="238"/>
      </rPr>
      <t xml:space="preserve">                 </t>
    </r>
  </si>
  <si>
    <t xml:space="preserve">Održavanje mjerno-regulacijske opreme na vodoopskrbnom sustavu Ogulin </t>
  </si>
  <si>
    <t xml:space="preserve">Ev.br.: 47/24 BV-3</t>
  </si>
  <si>
    <t xml:space="preserve">Održavanje mjerno-regulacijske opreme </t>
  </si>
  <si>
    <t xml:space="preserve">RB</t>
  </si>
  <si>
    <t xml:space="preserve">RADOVI</t>
  </si>
  <si>
    <t xml:space="preserve">MJ.JED.</t>
  </si>
  <si>
    <t xml:space="preserve">OKVIRNA
KOLIČINA</t>
  </si>
  <si>
    <t xml:space="preserve">JEDINIČNA CIJENA
(eur bez PDV)</t>
  </si>
  <si>
    <t xml:space="preserve">UKUPNO
(eur bez PDV)</t>
  </si>
  <si>
    <t xml:space="preserve">I.1</t>
  </si>
  <si>
    <r>
      <rPr>
        <b val="true"/>
        <sz val="11"/>
        <rFont val="Arial"/>
        <family val="2"/>
        <charset val="1"/>
      </rPr>
      <t xml:space="preserve">Redovno održavanje - pregled uređaja sa dijagnostikom stanja uređaja jednom godišnje
Uređaji su </t>
    </r>
    <r>
      <rPr>
        <sz val="11"/>
        <rFont val="Arial"/>
        <family val="2"/>
        <charset val="1"/>
      </rPr>
      <t xml:space="preserve">podjeljeni u kategorije (loger tlaka, plovni i reducir ventil i vodomjer). 
 - Loger tlaka: ukupno instalirano u sustavu:  49 komada
 - Plovni i reducir ventil: ukupno instalirano u sustavu: 15 komada 
 - Elektromagnetski vodomjer: ukupno instalirano u sustavu: 10 komada
Ukupno instalirano 74 komada uređaja. </t>
    </r>
  </si>
  <si>
    <t xml:space="preserve">I.1.1</t>
  </si>
  <si>
    <t xml:space="preserve">Pregled uređaja jednom godišnje, dijagnostika stanja</t>
  </si>
  <si>
    <t xml:space="preserve">kom</t>
  </si>
  <si>
    <t xml:space="preserve">Ukupno I.1 Pregled uređaja sa dijagnostikom stanja uređaja jednom godišnje</t>
  </si>
  <si>
    <t xml:space="preserve">I.1.2.</t>
  </si>
  <si>
    <t xml:space="preserve">Mali servis opreme - radovi</t>
  </si>
  <si>
    <r>
      <rPr>
        <b val="true"/>
        <sz val="11"/>
        <rFont val="Arial"/>
        <family val="2"/>
        <charset val="1"/>
      </rPr>
      <t xml:space="preserve">Mjerno-regulacijska oprema
</t>
    </r>
    <r>
      <rPr>
        <sz val="11"/>
        <rFont val="Arial"/>
        <family val="2"/>
        <charset val="1"/>
      </rPr>
      <t xml:space="preserve">- čišćenje
- provjera funkcionalnosti</t>
    </r>
  </si>
  <si>
    <t xml:space="preserve">I1.2.1.</t>
  </si>
  <si>
    <t xml:space="preserve">Reducir i plovni ventil</t>
  </si>
  <si>
    <t xml:space="preserve">kom </t>
  </si>
  <si>
    <t xml:space="preserve">I1.2.2.</t>
  </si>
  <si>
    <t xml:space="preserve">Loger tlaka - rad na uređaju</t>
  </si>
  <si>
    <t xml:space="preserve">I.1.3.</t>
  </si>
  <si>
    <t xml:space="preserve">Veliki servis opreme - radovi</t>
  </si>
  <si>
    <r>
      <rPr>
        <b val="true"/>
        <sz val="11"/>
        <rFont val="Arial"/>
        <family val="2"/>
        <charset val="1"/>
      </rPr>
      <t xml:space="preserve">Regulatori tlaka i hvatači nečistoća
</t>
    </r>
    <r>
      <rPr>
        <sz val="11"/>
        <rFont val="Arial"/>
        <family val="2"/>
        <charset val="1"/>
      </rPr>
      <t xml:space="preserve">- čišćenje
- provjera funkcionalnosti
- zamjena membrana i O-ringova
- puštanje u rad
</t>
    </r>
    <r>
      <rPr>
        <b val="true"/>
        <sz val="11"/>
        <rFont val="Arial"/>
        <family val="2"/>
        <charset val="1"/>
      </rPr>
      <t xml:space="preserve">Turbinski vodomjer
</t>
    </r>
    <r>
      <rPr>
        <sz val="11"/>
        <rFont val="Arial"/>
        <family val="2"/>
        <charset val="1"/>
      </rPr>
      <t xml:space="preserve">- zamjena mehanizma vodomjera</t>
    </r>
  </si>
  <si>
    <t xml:space="preserve">I.1.3.1.</t>
  </si>
  <si>
    <t xml:space="preserve">I.1.3.2.</t>
  </si>
  <si>
    <t xml:space="preserve">Turbinski vodomjer DN80 - DN100</t>
  </si>
  <si>
    <t xml:space="preserve">Ukupno I.1, Radovi na redovnom godišnjem servisu opreme i uređaja instaliranih u sustavu</t>
  </si>
  <si>
    <t xml:space="preserve">I.2</t>
  </si>
  <si>
    <t xml:space="preserve">Utvrđivanje mjesta propuštanja</t>
  </si>
  <si>
    <t xml:space="preserve">I.2.1.</t>
  </si>
  <si>
    <t xml:space="preserve">Utvrđivanje mjesta propuštanja na cjevovodu</t>
  </si>
  <si>
    <t xml:space="preserve">m</t>
  </si>
  <si>
    <t xml:space="preserve">I.2.2.</t>
  </si>
  <si>
    <t xml:space="preserve">Izlazak na teren - putni troškovi</t>
  </si>
  <si>
    <t xml:space="preserve">km</t>
  </si>
  <si>
    <t xml:space="preserve">Ukupno I.2, Utvrđivanje mjesta propuštanja na cjevovodu </t>
  </si>
  <si>
    <t xml:space="preserve">I.3</t>
  </si>
  <si>
    <t xml:space="preserve">Daljinski nadzor mjerenja s mjerne oprme i nadzor gubitaka u sustavu</t>
  </si>
  <si>
    <t xml:space="preserve">I.3.1.</t>
  </si>
  <si>
    <t xml:space="preserve">Daljinski nadzor (49 logera x 6 mjeseci) </t>
  </si>
  <si>
    <t xml:space="preserve">I.3.2.</t>
  </si>
  <si>
    <t xml:space="preserve">Formiranjem baze podataka linijskih objekata u sustavu, pregled putem web preglednika  (49 logera x 6 mjeseci)</t>
  </si>
  <si>
    <t xml:space="preserve">Ukupno I.3, Daljinski nadzor rezultata mjerenja s mjerne oprme</t>
  </si>
  <si>
    <t xml:space="preserve">I.4.</t>
  </si>
  <si>
    <t xml:space="preserve">Hitne intervencije</t>
  </si>
  <si>
    <t xml:space="preserve">I.4.1.</t>
  </si>
  <si>
    <t xml:space="preserve">Intervencija na lokaciji korisnika:
započeti 1 sat + 2 sata za dolazak i odlazak</t>
  </si>
  <si>
    <t xml:space="preserve">sat</t>
  </si>
  <si>
    <t xml:space="preserve">Ukupno I.4., Hitne intervencije</t>
  </si>
  <si>
    <t xml:space="preserve">SVEUKUPNO </t>
  </si>
  <si>
    <t xml:space="preserve">Nabava i isporuka opreme</t>
  </si>
  <si>
    <t xml:space="preserve">OPREMA</t>
  </si>
  <si>
    <t xml:space="preserve">II.1</t>
  </si>
  <si>
    <t xml:space="preserve">Baterije za logger, Cello uređaj, Technolog</t>
  </si>
  <si>
    <t xml:space="preserve">II.2</t>
  </si>
  <si>
    <t xml:space="preserve">Antena za logger, riblja kost na pocinčanom stupu visine 1-2m</t>
  </si>
  <si>
    <t xml:space="preserve">II.3</t>
  </si>
  <si>
    <t xml:space="preserve">Baterija za Hydrins</t>
  </si>
  <si>
    <t xml:space="preserve">II.4</t>
  </si>
  <si>
    <t xml:space="preserve">Reed kontakt za vodomjere</t>
  </si>
  <si>
    <t xml:space="preserve">II.5</t>
  </si>
  <si>
    <t xml:space="preserve">Servisni kit za regulator tlaka Cla-Val NGE 90-01/DN50-DN100</t>
  </si>
  <si>
    <t xml:space="preserve">II.6</t>
  </si>
  <si>
    <r>
      <rPr>
        <sz val="12"/>
        <color rgb="FF000000"/>
        <rFont val="Arial"/>
        <family val="2"/>
        <charset val="238"/>
      </rPr>
      <t xml:space="preserve">Servisni kit za regulator tlaka Cla-Val NGE 90-01/DN125</t>
    </r>
    <r>
      <rPr>
        <sz val="12"/>
        <rFont val="Arial"/>
        <family val="2"/>
        <charset val="1"/>
      </rPr>
      <t xml:space="preserve">-DN200</t>
    </r>
  </si>
  <si>
    <t xml:space="preserve">II.7</t>
  </si>
  <si>
    <t xml:space="preserve">Ručka za geofon AQUASCOPE 3, Gutterman</t>
  </si>
  <si>
    <t xml:space="preserve">II.8</t>
  </si>
  <si>
    <t xml:space="preserve">Ultrazvučna sonda za mjerenje protoka tekućine u cijevima promjera 10-400 mm za mjerač protoka Fluxus F401 i F601, Flexim</t>
  </si>
  <si>
    <t xml:space="preserve">II.9</t>
  </si>
  <si>
    <t xml:space="preserve">Logger protoka i tlaka, Cello 4S, Technolog</t>
  </si>
  <si>
    <t xml:space="preserve">Ukupno II, Oprema</t>
  </si>
  <si>
    <t xml:space="preserve">UKUPNO: Pregled mjerno-regulacijskih uređaja, hitne intervencije, servis i utvrđivanje mjesta propuštanja</t>
  </si>
  <si>
    <t xml:space="preserve">I.</t>
  </si>
  <si>
    <t xml:space="preserve">Pregled mjerno-regulacijskih uređaja, hitne intervencije, servis i utvrđivanje mjesta propuštanja</t>
  </si>
  <si>
    <t xml:space="preserve">II.</t>
  </si>
  <si>
    <t xml:space="preserve">UKUPNO: 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</si>
</sst>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0.00"/>
    <numFmt numFmtId="166" formatCode="@"/>
    <numFmt numFmtId="167" formatCode="#,##0"/>
    <numFmt numFmtId="168" formatCode="_-* #,##0.00&quot; kn&quot;_-;\-* #,##0.00&quot; kn&quot;_-;_-* \-??&quot; kn&quot;_-;_-@_-"/>
    <numFmt numFmtId="169" formatCode="#,##0.00\ [$€-1];\-#,##0.00\ [$€-1]"/>
    <numFmt numFmtId="170" formatCode="#,##0.00&quot; kn&quot;;[RED]\-#,##0.00&quot; kn&quot;"/>
    <numFmt numFmtId="171" formatCode="_-* #,##0.00&quot;kn&quot;_-;\-* #,##0.00&quot;kn&quot;_-;_-* \-??&quot;kn&quot;_-;_-@_-"/>
  </numFmts>
  <fonts count="19">
    <font>
      <sz val="11"/>
      <color rgb="FF000000"/>
      <name val="Calibri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2"/>
      <charset val="238"/>
    </font>
    <font>
      <sz val="11"/>
      <color rgb="FF000000"/>
      <name val="Arial"/>
      <family val="2"/>
      <charset val="238"/>
    </font>
    <font>
      <b val="true"/>
      <sz val="11"/>
      <name val="Arial"/>
      <family val="2"/>
      <charset val="238"/>
    </font>
    <font>
      <b val="true"/>
      <sz val="11"/>
      <color rgb="FF000000"/>
      <name val="Arial"/>
      <family val="2"/>
      <charset val="238"/>
    </font>
    <font>
      <b val="true"/>
      <sz val="26"/>
      <color rgb="FF000000"/>
      <name val="Arial"/>
      <family val="2"/>
      <charset val="238"/>
    </font>
    <font>
      <b val="true"/>
      <sz val="20"/>
      <color rgb="FF000000"/>
      <name val="Arial"/>
      <family val="2"/>
      <charset val="238"/>
    </font>
    <font>
      <b val="true"/>
      <sz val="10"/>
      <name val="Arial"/>
      <family val="2"/>
      <charset val="238"/>
    </font>
    <font>
      <b val="true"/>
      <sz val="12"/>
      <name val="Arial"/>
      <family val="2"/>
      <charset val="1"/>
    </font>
    <font>
      <b val="true"/>
      <sz val="11"/>
      <name val="Arial"/>
      <family val="2"/>
      <charset val="1"/>
    </font>
    <font>
      <sz val="11"/>
      <name val="Arial"/>
      <family val="2"/>
      <charset val="1"/>
    </font>
    <font>
      <sz val="11"/>
      <color rgb="FF000000"/>
      <name val="Times New Roman"/>
      <family val="1"/>
      <charset val="238"/>
    </font>
    <font>
      <b val="true"/>
      <sz val="12"/>
      <name val="Arial"/>
      <family val="2"/>
      <charset val="238"/>
    </font>
    <font>
      <b val="true"/>
      <sz val="12"/>
      <color rgb="FF000000"/>
      <name val="Arial"/>
      <family val="2"/>
      <charset val="238"/>
    </font>
    <font>
      <sz val="12"/>
      <color rgb="FF000000"/>
      <name val="Arial"/>
      <family val="2"/>
      <charset val="238"/>
    </font>
    <font>
      <sz val="12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BFBFBF"/>
        <bgColor rgb="FFC0C0C0"/>
      </patternFill>
    </fill>
    <fill>
      <patternFill patternType="solid">
        <fgColor rgb="FFFFFFFF"/>
        <bgColor rgb="FFFFFFCC"/>
      </patternFill>
    </fill>
    <fill>
      <patternFill patternType="solid">
        <fgColor rgb="FFC0C0C0"/>
        <bgColor rgb="FFBFBFBF"/>
      </patternFill>
    </fill>
    <fill>
      <patternFill patternType="solid">
        <fgColor rgb="FFA6A6A6"/>
        <bgColor rgb="FFBFBFBF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/>
      <right style="thin"/>
      <top/>
      <bottom/>
      <diagonal/>
    </border>
  </borders>
  <cellStyleXfs count="23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96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2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0" xfId="2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0" xfId="2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5" fillId="0" borderId="0" xfId="2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2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3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3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13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13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13" fillId="5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5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9" fontId="13" fillId="5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4" fillId="3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2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4" borderId="3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6" fontId="13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2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5" fillId="5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6" fontId="7" fillId="3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6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6" fontId="5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9" fontId="5" fillId="0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5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3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5" fontId="7" fillId="3" borderId="6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8" fontId="7" fillId="3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7" fillId="4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6" fontId="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bottom" textRotation="0" wrapText="true" indent="1" shrinkToFit="false"/>
      <protection locked="true" hidden="false"/>
    </xf>
    <xf numFmtId="164" fontId="5" fillId="0" borderId="6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5" fontId="5" fillId="0" borderId="7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7" fontId="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0" borderId="7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3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7" fillId="4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4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5" fillId="4" borderId="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5" borderId="3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70" fontId="0" fillId="3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5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9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3" borderId="1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7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3" borderId="3" xfId="22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7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5" fillId="0" borderId="12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6" fillId="4" borderId="1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6" fillId="4" borderId="1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4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7" fillId="5" borderId="15" xfId="17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15" fillId="2" borderId="16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7" fillId="0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2" borderId="1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9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9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 107" xfId="20"/>
    <cellStyle name="Normal 2" xfId="21"/>
    <cellStyle name="Obično 2" xfId="22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A6A6A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7" activeCellId="0" sqref="A17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99.42"/>
  </cols>
  <sheetData>
    <row r="1" customFormat="false" ht="15" hidden="false" customHeight="false" outlineLevel="0" collapsed="false">
      <c r="A1" s="1"/>
    </row>
    <row r="2" customFormat="false" ht="15" hidden="false" customHeight="false" outlineLevel="0" collapsed="false">
      <c r="A2" s="1"/>
    </row>
    <row r="3" customFormat="false" ht="15" hidden="false" customHeight="false" outlineLevel="0" collapsed="false">
      <c r="A3" s="1"/>
    </row>
    <row r="4" customFormat="false" ht="15" hidden="false" customHeight="false" outlineLevel="0" collapsed="false">
      <c r="A4" s="2"/>
    </row>
    <row r="5" customFormat="false" ht="15" hidden="false" customHeight="false" outlineLevel="0" collapsed="false">
      <c r="A5" s="1"/>
    </row>
    <row r="6" customFormat="false" ht="15" hidden="false" customHeight="false" outlineLevel="0" collapsed="false">
      <c r="A6" s="1"/>
    </row>
    <row r="7" customFormat="false" ht="15" hidden="false" customHeight="false" outlineLevel="0" collapsed="false">
      <c r="A7" s="3"/>
    </row>
    <row r="8" customFormat="false" ht="15" hidden="false" customHeight="false" outlineLevel="0" collapsed="false">
      <c r="A8" s="4"/>
    </row>
    <row r="9" customFormat="false" ht="15" hidden="false" customHeight="false" outlineLevel="0" collapsed="false">
      <c r="A9" s="4"/>
    </row>
    <row r="10" customFormat="false" ht="15" hidden="false" customHeight="false" outlineLevel="0" collapsed="false">
      <c r="A10" s="1"/>
    </row>
    <row r="11" customFormat="false" ht="15" hidden="false" customHeight="false" outlineLevel="0" collapsed="false">
      <c r="A11" s="1"/>
    </row>
    <row r="12" customFormat="false" ht="15" hidden="false" customHeight="false" outlineLevel="0" collapsed="false">
      <c r="A12" s="1"/>
    </row>
    <row r="13" customFormat="false" ht="15" hidden="false" customHeight="false" outlineLevel="0" collapsed="false">
      <c r="A13" s="1"/>
    </row>
    <row r="14" customFormat="false" ht="95.65" hidden="false" customHeight="true" outlineLevel="0" collapsed="false">
      <c r="A14" s="5" t="s">
        <v>0</v>
      </c>
    </row>
    <row r="15" customFormat="false" ht="46.25" hidden="false" customHeight="false" outlineLevel="0" collapsed="false">
      <c r="A15" s="6" t="s">
        <v>1</v>
      </c>
    </row>
    <row r="16" customFormat="false" ht="15" hidden="false" customHeight="false" outlineLevel="0" collapsed="false">
      <c r="A16" s="7"/>
    </row>
    <row r="17" customFormat="false" ht="15" hidden="false" customHeight="false" outlineLevel="0" collapsed="false">
      <c r="A17" s="4" t="s">
        <v>2</v>
      </c>
    </row>
    <row r="18" customFormat="false" ht="15" hidden="false" customHeight="false" outlineLevel="0" collapsed="false">
      <c r="A18" s="1"/>
    </row>
    <row r="19" customFormat="false" ht="15" hidden="false" customHeight="false" outlineLevel="0" collapsed="false">
      <c r="A19" s="1"/>
    </row>
    <row r="20" customFormat="false" ht="15" hidden="false" customHeight="false" outlineLevel="0" collapsed="false">
      <c r="A20" s="1"/>
    </row>
    <row r="21" customFormat="false" ht="15" hidden="false" customHeight="false" outlineLevel="0" collapsed="false">
      <c r="A21" s="1"/>
    </row>
    <row r="22" customFormat="false" ht="15" hidden="false" customHeight="false" outlineLevel="0" collapsed="false">
      <c r="A22" s="1"/>
    </row>
    <row r="23" customFormat="false" ht="15" hidden="false" customHeight="false" outlineLevel="0" collapsed="false">
      <c r="A23" s="1"/>
    </row>
    <row r="24" customFormat="false" ht="15" hidden="false" customHeight="false" outlineLevel="0" collapsed="false">
      <c r="A24" s="1"/>
    </row>
    <row r="25" customFormat="false" ht="15" hidden="false" customHeight="false" outlineLevel="0" collapsed="false">
      <c r="A25" s="1"/>
    </row>
    <row r="26" customFormat="false" ht="15" hidden="false" customHeight="false" outlineLevel="0" collapsed="false">
      <c r="A26" s="1"/>
    </row>
    <row r="27" customFormat="false" ht="15" hidden="false" customHeight="false" outlineLevel="0" collapsed="false">
      <c r="A27" s="1"/>
    </row>
    <row r="28" customFormat="false" ht="15" hidden="false" customHeight="false" outlineLevel="0" collapsed="false">
      <c r="A28" s="1"/>
    </row>
    <row r="29" customFormat="false" ht="15" hidden="false" customHeight="false" outlineLevel="0" collapsed="false">
      <c r="A29" s="8"/>
    </row>
    <row r="30" customFormat="false" ht="15" hidden="false" customHeight="false" outlineLevel="0" collapsed="false">
      <c r="A30" s="1"/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35"/>
  <sheetViews>
    <sheetView showFormulas="false" showGridLines="true" showRowColHeaders="true" showZeros="true" rightToLeft="false" tabSelected="true" showOutlineSymbols="true" defaultGridColor="true" view="normal" topLeftCell="A1" colorId="64" zoomScale="110" zoomScaleNormal="110" zoomScalePageLayoutView="100" workbookViewId="0">
      <pane xSplit="0" ySplit="2" topLeftCell="A3" activePane="bottomLeft" state="frozen"/>
      <selection pane="topLeft" activeCell="A1" activeCellId="0" sqref="A1"/>
      <selection pane="bottomLeft" activeCell="J7" activeCellId="0" sqref="J7"/>
    </sheetView>
  </sheetViews>
  <sheetFormatPr defaultColWidth="8.6953125" defaultRowHeight="15" zeroHeight="false" outlineLevelRow="0" outlineLevelCol="0"/>
  <cols>
    <col collapsed="false" customWidth="true" hidden="false" outlineLevel="0" max="1" min="1" style="0" width="8.29"/>
    <col collapsed="false" customWidth="true" hidden="false" outlineLevel="0" max="2" min="2" style="0" width="46.86"/>
    <col collapsed="false" customWidth="true" hidden="false" outlineLevel="0" max="3" min="3" style="0" width="9"/>
    <col collapsed="false" customWidth="true" hidden="false" outlineLevel="0" max="4" min="4" style="0" width="11.42"/>
    <col collapsed="false" customWidth="true" hidden="false" outlineLevel="0" max="5" min="5" style="9" width="17.59"/>
    <col collapsed="false" customWidth="true" hidden="false" outlineLevel="0" max="6" min="6" style="0" width="18.71"/>
  </cols>
  <sheetData>
    <row r="1" customFormat="false" ht="48" hidden="false" customHeight="true" outlineLevel="0" collapsed="false">
      <c r="A1" s="10" t="s">
        <v>3</v>
      </c>
      <c r="B1" s="10"/>
      <c r="C1" s="10"/>
      <c r="D1" s="10"/>
      <c r="E1" s="10"/>
      <c r="F1" s="10"/>
    </row>
    <row r="2" customFormat="false" ht="41.65" hidden="false" customHeight="true" outlineLevel="0" collapsed="false">
      <c r="A2" s="11" t="s">
        <v>4</v>
      </c>
      <c r="B2" s="11" t="s">
        <v>5</v>
      </c>
      <c r="C2" s="11" t="s">
        <v>6</v>
      </c>
      <c r="D2" s="12" t="s">
        <v>7</v>
      </c>
      <c r="E2" s="13" t="s">
        <v>8</v>
      </c>
      <c r="F2" s="12" t="s">
        <v>9</v>
      </c>
    </row>
    <row r="3" s="16" customFormat="true" ht="115.15" hidden="false" customHeight="true" outlineLevel="0" collapsed="false">
      <c r="A3" s="14" t="s">
        <v>10</v>
      </c>
      <c r="B3" s="15" t="s">
        <v>11</v>
      </c>
      <c r="C3" s="15"/>
      <c r="D3" s="15"/>
      <c r="E3" s="15"/>
      <c r="F3" s="15"/>
    </row>
    <row r="4" s="16" customFormat="true" ht="28.5" hidden="false" customHeight="false" outlineLevel="0" collapsed="false">
      <c r="A4" s="17" t="s">
        <v>12</v>
      </c>
      <c r="B4" s="18" t="s">
        <v>13</v>
      </c>
      <c r="C4" s="19" t="s">
        <v>14</v>
      </c>
      <c r="D4" s="20" t="n">
        <v>74</v>
      </c>
      <c r="E4" s="21"/>
      <c r="F4" s="22" t="n">
        <f aca="false">D4*E4</f>
        <v>0</v>
      </c>
    </row>
    <row r="5" s="26" customFormat="true" ht="15" hidden="false" customHeight="true" outlineLevel="0" collapsed="false">
      <c r="A5" s="23"/>
      <c r="B5" s="24" t="s">
        <v>15</v>
      </c>
      <c r="C5" s="24"/>
      <c r="D5" s="24"/>
      <c r="E5" s="24"/>
      <c r="F5" s="25" t="n">
        <f aca="false">SUM(F4)</f>
        <v>0</v>
      </c>
    </row>
    <row r="6" s="16" customFormat="true" ht="15" hidden="false" customHeight="true" outlineLevel="0" collapsed="false">
      <c r="A6" s="27" t="s">
        <v>16</v>
      </c>
      <c r="B6" s="15" t="s">
        <v>17</v>
      </c>
      <c r="C6" s="15"/>
      <c r="D6" s="15"/>
      <c r="E6" s="15"/>
      <c r="F6" s="15"/>
    </row>
    <row r="7" s="16" customFormat="true" ht="45.4" hidden="false" customHeight="true" outlineLevel="0" collapsed="false">
      <c r="A7" s="27"/>
      <c r="B7" s="28" t="s">
        <v>18</v>
      </c>
      <c r="C7" s="28"/>
      <c r="D7" s="28"/>
      <c r="E7" s="28"/>
      <c r="F7" s="28"/>
    </row>
    <row r="8" s="31" customFormat="true" ht="25.5" hidden="false" customHeight="true" outlineLevel="0" collapsed="false">
      <c r="A8" s="29" t="s">
        <v>19</v>
      </c>
      <c r="B8" s="30" t="s">
        <v>20</v>
      </c>
      <c r="C8" s="19" t="s">
        <v>21</v>
      </c>
      <c r="D8" s="19" t="n">
        <v>10</v>
      </c>
      <c r="E8" s="21"/>
      <c r="F8" s="22" t="n">
        <f aca="false">D8*E8</f>
        <v>0</v>
      </c>
    </row>
    <row r="9" s="31" customFormat="true" ht="25.5" hidden="false" customHeight="true" outlineLevel="0" collapsed="false">
      <c r="A9" s="29" t="s">
        <v>22</v>
      </c>
      <c r="B9" s="30" t="s">
        <v>23</v>
      </c>
      <c r="C9" s="19" t="s">
        <v>21</v>
      </c>
      <c r="D9" s="19" t="n">
        <v>8</v>
      </c>
      <c r="E9" s="21"/>
      <c r="F9" s="22" t="n">
        <f aca="false">D9*E9</f>
        <v>0</v>
      </c>
    </row>
    <row r="10" s="16" customFormat="true" ht="15" hidden="false" customHeight="true" outlineLevel="0" collapsed="false">
      <c r="A10" s="27" t="s">
        <v>24</v>
      </c>
      <c r="B10" s="15" t="s">
        <v>25</v>
      </c>
      <c r="C10" s="15"/>
      <c r="D10" s="15"/>
      <c r="E10" s="15"/>
      <c r="F10" s="15"/>
    </row>
    <row r="11" s="16" customFormat="true" ht="107.65" hidden="false" customHeight="true" outlineLevel="0" collapsed="false">
      <c r="A11" s="27"/>
      <c r="B11" s="28" t="s">
        <v>26</v>
      </c>
      <c r="C11" s="28"/>
      <c r="D11" s="28"/>
      <c r="E11" s="28"/>
      <c r="F11" s="28"/>
    </row>
    <row r="12" s="31" customFormat="true" ht="25.5" hidden="false" customHeight="true" outlineLevel="0" collapsed="false">
      <c r="A12" s="29" t="s">
        <v>27</v>
      </c>
      <c r="B12" s="30" t="s">
        <v>20</v>
      </c>
      <c r="C12" s="19" t="s">
        <v>21</v>
      </c>
      <c r="D12" s="19" t="n">
        <v>2</v>
      </c>
      <c r="E12" s="21"/>
      <c r="F12" s="22" t="n">
        <f aca="false">D12*E12</f>
        <v>0</v>
      </c>
    </row>
    <row r="13" s="31" customFormat="true" ht="25.5" hidden="false" customHeight="true" outlineLevel="0" collapsed="false">
      <c r="A13" s="29" t="s">
        <v>28</v>
      </c>
      <c r="B13" s="30" t="s">
        <v>29</v>
      </c>
      <c r="C13" s="19" t="s">
        <v>21</v>
      </c>
      <c r="D13" s="19" t="n">
        <v>2</v>
      </c>
      <c r="E13" s="21"/>
      <c r="F13" s="22" t="n">
        <f aca="false">D13*E13</f>
        <v>0</v>
      </c>
    </row>
    <row r="15" s="31" customFormat="true" ht="25.5" hidden="false" customHeight="true" outlineLevel="0" collapsed="false">
      <c r="A15" s="32"/>
      <c r="B15" s="33" t="s">
        <v>30</v>
      </c>
      <c r="C15" s="33"/>
      <c r="D15" s="33"/>
      <c r="E15" s="33"/>
      <c r="F15" s="34" t="n">
        <f aca="false">SUM(F8:F14)</f>
        <v>0</v>
      </c>
    </row>
    <row r="16" s="31" customFormat="true" ht="25.9" hidden="false" customHeight="true" outlineLevel="0" collapsed="false">
      <c r="A16" s="35"/>
      <c r="B16" s="36"/>
      <c r="C16" s="37"/>
      <c r="D16" s="37"/>
      <c r="E16" s="38"/>
      <c r="F16" s="39"/>
    </row>
    <row r="17" s="16" customFormat="true" ht="25.9" hidden="false" customHeight="true" outlineLevel="0" collapsed="false">
      <c r="A17" s="40" t="s">
        <v>31</v>
      </c>
      <c r="B17" s="41" t="s">
        <v>32</v>
      </c>
      <c r="C17" s="41"/>
      <c r="D17" s="41"/>
      <c r="E17" s="41"/>
      <c r="F17" s="41"/>
    </row>
    <row r="18" s="16" customFormat="true" ht="27.75" hidden="false" customHeight="true" outlineLevel="0" collapsed="false">
      <c r="A18" s="42" t="s">
        <v>33</v>
      </c>
      <c r="B18" s="43" t="s">
        <v>34</v>
      </c>
      <c r="C18" s="44" t="s">
        <v>35</v>
      </c>
      <c r="D18" s="45" t="n">
        <v>100</v>
      </c>
      <c r="E18" s="46"/>
      <c r="F18" s="47" t="n">
        <f aca="false">D18*E18</f>
        <v>0</v>
      </c>
    </row>
    <row r="19" s="16" customFormat="true" ht="27.75" hidden="false" customHeight="true" outlineLevel="0" collapsed="false">
      <c r="A19" s="42" t="s">
        <v>36</v>
      </c>
      <c r="B19" s="48" t="s">
        <v>37</v>
      </c>
      <c r="C19" s="44" t="s">
        <v>38</v>
      </c>
      <c r="D19" s="45" t="n">
        <v>1000</v>
      </c>
      <c r="E19" s="46"/>
      <c r="F19" s="47" t="n">
        <f aca="false">D19*E19</f>
        <v>0</v>
      </c>
    </row>
    <row r="20" s="16" customFormat="true" ht="22.15" hidden="false" customHeight="true" outlineLevel="0" collapsed="false">
      <c r="A20" s="40"/>
      <c r="B20" s="41" t="s">
        <v>39</v>
      </c>
      <c r="C20" s="41"/>
      <c r="D20" s="41"/>
      <c r="E20" s="41"/>
      <c r="F20" s="34" t="n">
        <f aca="false">F18+F19</f>
        <v>0</v>
      </c>
    </row>
    <row r="21" s="26" customFormat="true" ht="22.15" hidden="false" customHeight="true" outlineLevel="0" collapsed="false">
      <c r="A21" s="49"/>
      <c r="B21" s="50"/>
      <c r="C21" s="51"/>
      <c r="D21" s="51"/>
      <c r="E21" s="52"/>
      <c r="F21" s="53"/>
    </row>
    <row r="22" customFormat="false" ht="29.65" hidden="false" customHeight="true" outlineLevel="0" collapsed="false">
      <c r="A22" s="40" t="s">
        <v>40</v>
      </c>
      <c r="B22" s="54" t="s">
        <v>41</v>
      </c>
      <c r="C22" s="54"/>
      <c r="D22" s="54"/>
      <c r="E22" s="54"/>
      <c r="F22" s="54"/>
    </row>
    <row r="23" customFormat="false" ht="33.4" hidden="false" customHeight="true" outlineLevel="0" collapsed="false">
      <c r="A23" s="42" t="s">
        <v>42</v>
      </c>
      <c r="B23" s="43" t="s">
        <v>43</v>
      </c>
      <c r="C23" s="44" t="s">
        <v>14</v>
      </c>
      <c r="D23" s="45" t="n">
        <f aca="false">49*6</f>
        <v>294</v>
      </c>
      <c r="E23" s="46"/>
      <c r="F23" s="47" t="n">
        <f aca="false">D23*E23</f>
        <v>0</v>
      </c>
    </row>
    <row r="24" customFormat="false" ht="42.4" hidden="false" customHeight="true" outlineLevel="0" collapsed="false">
      <c r="A24" s="42" t="s">
        <v>44</v>
      </c>
      <c r="B24" s="43" t="s">
        <v>45</v>
      </c>
      <c r="C24" s="44" t="s">
        <v>14</v>
      </c>
      <c r="D24" s="45" t="n">
        <v>144</v>
      </c>
      <c r="E24" s="46"/>
      <c r="F24" s="47" t="n">
        <f aca="false">D24*E24</f>
        <v>0</v>
      </c>
    </row>
    <row r="25" customFormat="false" ht="30.75" hidden="false" customHeight="true" outlineLevel="0" collapsed="false">
      <c r="A25" s="40"/>
      <c r="B25" s="41" t="s">
        <v>46</v>
      </c>
      <c r="C25" s="40"/>
      <c r="D25" s="40"/>
      <c r="E25" s="55"/>
      <c r="F25" s="34" t="n">
        <f aca="false">F23+F24</f>
        <v>0</v>
      </c>
    </row>
    <row r="26" s="26" customFormat="true" ht="22.15" hidden="false" customHeight="true" outlineLevel="0" collapsed="false">
      <c r="A26" s="49"/>
      <c r="B26" s="50"/>
      <c r="C26" s="51"/>
      <c r="D26" s="51"/>
      <c r="E26" s="52"/>
      <c r="F26" s="53"/>
    </row>
    <row r="27" customFormat="false" ht="24" hidden="false" customHeight="true" outlineLevel="0" collapsed="false">
      <c r="A27" s="56" t="s">
        <v>47</v>
      </c>
      <c r="B27" s="41" t="s">
        <v>48</v>
      </c>
      <c r="C27" s="41"/>
      <c r="D27" s="41"/>
      <c r="E27" s="41"/>
      <c r="F27" s="41"/>
    </row>
    <row r="28" customFormat="false" ht="39.75" hidden="false" customHeight="true" outlineLevel="0" collapsed="false">
      <c r="A28" s="57" t="s">
        <v>49</v>
      </c>
      <c r="B28" s="58" t="s">
        <v>50</v>
      </c>
      <c r="C28" s="59" t="s">
        <v>51</v>
      </c>
      <c r="D28" s="44" t="n">
        <v>12</v>
      </c>
      <c r="E28" s="46"/>
      <c r="F28" s="47" t="n">
        <f aca="false">D28*E28</f>
        <v>0</v>
      </c>
    </row>
    <row r="29" customFormat="false" ht="30.75" hidden="false" customHeight="true" outlineLevel="0" collapsed="false">
      <c r="A29" s="40"/>
      <c r="B29" s="41" t="s">
        <v>52</v>
      </c>
      <c r="C29" s="40"/>
      <c r="D29" s="40"/>
      <c r="E29" s="55"/>
      <c r="F29" s="34" t="n">
        <f aca="false">F28</f>
        <v>0</v>
      </c>
    </row>
    <row r="30" customFormat="false" ht="15" hidden="false" customHeight="false" outlineLevel="0" collapsed="false">
      <c r="A30" s="60"/>
      <c r="B30" s="61"/>
      <c r="C30" s="62"/>
      <c r="D30" s="37"/>
      <c r="E30" s="63"/>
      <c r="F30" s="47"/>
    </row>
    <row r="31" customFormat="false" ht="15" hidden="false" customHeight="false" outlineLevel="0" collapsed="false">
      <c r="A31" s="60"/>
      <c r="B31" s="64"/>
      <c r="C31" s="37"/>
      <c r="D31" s="65"/>
      <c r="E31" s="66"/>
      <c r="F31" s="67"/>
    </row>
    <row r="32" customFormat="false" ht="26.65" hidden="false" customHeight="true" outlineLevel="0" collapsed="false">
      <c r="A32" s="68" t="s">
        <v>53</v>
      </c>
      <c r="B32" s="69"/>
      <c r="C32" s="69"/>
      <c r="D32" s="70"/>
      <c r="E32" s="71"/>
      <c r="F32" s="72" t="n">
        <f aca="false">F5+F15+F20+F25+F29</f>
        <v>0</v>
      </c>
    </row>
    <row r="33" customFormat="false" ht="15" hidden="false" customHeight="false" outlineLevel="0" collapsed="false">
      <c r="A33" s="73"/>
      <c r="B33" s="73"/>
      <c r="C33" s="73"/>
      <c r="D33" s="73"/>
      <c r="E33" s="74"/>
      <c r="F33" s="75"/>
    </row>
    <row r="34" customFormat="false" ht="15" hidden="false" customHeight="false" outlineLevel="0" collapsed="false">
      <c r="A34" s="73"/>
      <c r="B34" s="73"/>
      <c r="C34" s="73"/>
      <c r="D34" s="73"/>
      <c r="E34" s="74"/>
      <c r="F34" s="73"/>
    </row>
    <row r="35" customFormat="false" ht="15" hidden="false" customHeight="false" outlineLevel="0" collapsed="false">
      <c r="A35" s="73"/>
      <c r="B35" s="73"/>
      <c r="C35" s="73"/>
      <c r="D35" s="73"/>
      <c r="E35" s="74"/>
      <c r="F35" s="73"/>
    </row>
  </sheetData>
  <mergeCells count="12">
    <mergeCell ref="A1:F1"/>
    <mergeCell ref="B3:F3"/>
    <mergeCell ref="B5:E5"/>
    <mergeCell ref="B6:F6"/>
    <mergeCell ref="B7:F7"/>
    <mergeCell ref="B10:F10"/>
    <mergeCell ref="B11:F11"/>
    <mergeCell ref="B15:E15"/>
    <mergeCell ref="B17:F17"/>
    <mergeCell ref="B20:E20"/>
    <mergeCell ref="B22:F22"/>
    <mergeCell ref="B27:F27"/>
  </mergeCells>
  <printOptions headings="false" gridLines="false" gridLinesSet="true" horizontalCentered="false" verticalCentered="false"/>
  <pageMargins left="1" right="1" top="1" bottom="1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F1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pane xSplit="0" ySplit="1" topLeftCell="A2" activePane="bottomLeft" state="frozen"/>
      <selection pane="topLeft" activeCell="A1" activeCellId="0" sqref="A1"/>
      <selection pane="bottomLeft" activeCell="B6" activeCellId="0" sqref="B6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70.99"/>
    <col collapsed="false" customWidth="true" hidden="false" outlineLevel="0" max="3" min="3" style="0" width="14.86"/>
    <col collapsed="false" customWidth="true" hidden="false" outlineLevel="0" max="4" min="4" style="0" width="12.42"/>
    <col collapsed="false" customWidth="true" hidden="false" outlineLevel="0" max="5" min="5" style="0" width="24.29"/>
    <col collapsed="false" customWidth="true" hidden="false" outlineLevel="0" max="6" min="6" style="0" width="20.57"/>
  </cols>
  <sheetData>
    <row r="1" customFormat="false" ht="39" hidden="false" customHeight="true" outlineLevel="0" collapsed="false">
      <c r="A1" s="76" t="s">
        <v>54</v>
      </c>
      <c r="B1" s="76"/>
      <c r="C1" s="76"/>
      <c r="D1" s="76"/>
      <c r="E1" s="76"/>
      <c r="F1" s="76"/>
    </row>
    <row r="2" customFormat="false" ht="31.5" hidden="false" customHeight="false" outlineLevel="0" collapsed="false">
      <c r="A2" s="77" t="s">
        <v>4</v>
      </c>
      <c r="B2" s="78" t="s">
        <v>55</v>
      </c>
      <c r="C2" s="78" t="s">
        <v>6</v>
      </c>
      <c r="D2" s="79" t="s">
        <v>7</v>
      </c>
      <c r="E2" s="80" t="s">
        <v>8</v>
      </c>
      <c r="F2" s="81" t="s">
        <v>9</v>
      </c>
    </row>
    <row r="3" customFormat="false" ht="18.75" hidden="false" customHeight="true" outlineLevel="0" collapsed="false">
      <c r="A3" s="82" t="s">
        <v>56</v>
      </c>
      <c r="B3" s="83" t="s">
        <v>57</v>
      </c>
      <c r="C3" s="84" t="s">
        <v>14</v>
      </c>
      <c r="D3" s="85" t="n">
        <v>5</v>
      </c>
      <c r="E3" s="47"/>
      <c r="F3" s="86" t="n">
        <f aca="false">D3*E3</f>
        <v>0</v>
      </c>
    </row>
    <row r="4" customFormat="false" ht="18.75" hidden="false" customHeight="true" outlineLevel="0" collapsed="false">
      <c r="A4" s="82" t="s">
        <v>58</v>
      </c>
      <c r="B4" s="83" t="s">
        <v>59</v>
      </c>
      <c r="C4" s="84" t="s">
        <v>14</v>
      </c>
      <c r="D4" s="85" t="n">
        <v>3</v>
      </c>
      <c r="E4" s="47"/>
      <c r="F4" s="86" t="n">
        <f aca="false">D4*E4</f>
        <v>0</v>
      </c>
    </row>
    <row r="5" customFormat="false" ht="18.75" hidden="false" customHeight="true" outlineLevel="0" collapsed="false">
      <c r="A5" s="82" t="s">
        <v>60</v>
      </c>
      <c r="B5" s="83" t="s">
        <v>61</v>
      </c>
      <c r="C5" s="84" t="s">
        <v>14</v>
      </c>
      <c r="D5" s="85" t="n">
        <v>4</v>
      </c>
      <c r="E5" s="47"/>
      <c r="F5" s="86" t="n">
        <f aca="false">D5*E5</f>
        <v>0</v>
      </c>
    </row>
    <row r="6" customFormat="false" ht="18.75" hidden="false" customHeight="true" outlineLevel="0" collapsed="false">
      <c r="A6" s="82" t="s">
        <v>62</v>
      </c>
      <c r="B6" s="83" t="s">
        <v>63</v>
      </c>
      <c r="C6" s="84" t="s">
        <v>14</v>
      </c>
      <c r="D6" s="85" t="n">
        <v>5</v>
      </c>
      <c r="E6" s="47"/>
      <c r="F6" s="86" t="n">
        <f aca="false">D6*E6</f>
        <v>0</v>
      </c>
    </row>
    <row r="7" customFormat="false" ht="18.75" hidden="false" customHeight="true" outlineLevel="0" collapsed="false">
      <c r="A7" s="82" t="s">
        <v>64</v>
      </c>
      <c r="B7" s="83" t="s">
        <v>65</v>
      </c>
      <c r="C7" s="84" t="s">
        <v>14</v>
      </c>
      <c r="D7" s="85" t="n">
        <v>1</v>
      </c>
      <c r="E7" s="47"/>
      <c r="F7" s="86" t="n">
        <f aca="false">D7*E7</f>
        <v>0</v>
      </c>
    </row>
    <row r="8" customFormat="false" ht="18.75" hidden="false" customHeight="true" outlineLevel="0" collapsed="false">
      <c r="A8" s="82" t="s">
        <v>66</v>
      </c>
      <c r="B8" s="83" t="s">
        <v>67</v>
      </c>
      <c r="C8" s="84" t="s">
        <v>14</v>
      </c>
      <c r="D8" s="85" t="n">
        <v>1</v>
      </c>
      <c r="E8" s="47"/>
      <c r="F8" s="86" t="n">
        <f aca="false">D8*E8</f>
        <v>0</v>
      </c>
    </row>
    <row r="9" customFormat="false" ht="18" hidden="false" customHeight="true" outlineLevel="0" collapsed="false">
      <c r="A9" s="82" t="s">
        <v>68</v>
      </c>
      <c r="B9" s="83" t="s">
        <v>69</v>
      </c>
      <c r="C9" s="84" t="s">
        <v>14</v>
      </c>
      <c r="D9" s="85" t="n">
        <v>1</v>
      </c>
      <c r="E9" s="47"/>
      <c r="F9" s="86" t="n">
        <f aca="false">D9*E9</f>
        <v>0</v>
      </c>
    </row>
    <row r="10" s="31" customFormat="true" ht="30.75" hidden="false" customHeight="false" outlineLevel="0" collapsed="false">
      <c r="A10" s="82" t="s">
        <v>70</v>
      </c>
      <c r="B10" s="83" t="s">
        <v>71</v>
      </c>
      <c r="C10" s="84" t="s">
        <v>14</v>
      </c>
      <c r="D10" s="85" t="n">
        <v>1</v>
      </c>
      <c r="E10" s="47"/>
      <c r="F10" s="86" t="n">
        <f aca="false">D10*E10</f>
        <v>0</v>
      </c>
    </row>
    <row r="11" s="31" customFormat="true" ht="15.75" hidden="false" customHeight="false" outlineLevel="0" collapsed="false">
      <c r="A11" s="82" t="s">
        <v>72</v>
      </c>
      <c r="B11" s="83" t="s">
        <v>73</v>
      </c>
      <c r="C11" s="84" t="s">
        <v>14</v>
      </c>
      <c r="D11" s="85" t="n">
        <v>5</v>
      </c>
      <c r="E11" s="47"/>
      <c r="F11" s="86" t="n">
        <f aca="false">D11*E11</f>
        <v>0</v>
      </c>
    </row>
    <row r="12" s="16" customFormat="true" ht="25.9" hidden="false" customHeight="true" outlineLevel="0" collapsed="false">
      <c r="A12" s="87"/>
      <c r="B12" s="88" t="s">
        <v>74</v>
      </c>
      <c r="C12" s="89"/>
      <c r="D12" s="89"/>
      <c r="E12" s="89"/>
      <c r="F12" s="90" t="n">
        <f aca="false">SUM(F3:F11)</f>
        <v>0</v>
      </c>
    </row>
    <row r="13" customFormat="false" ht="15" hidden="false" customHeight="false" outlineLevel="0" collapsed="false">
      <c r="F13" s="75"/>
    </row>
  </sheetData>
  <mergeCells count="1">
    <mergeCell ref="A1:F1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G8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C30" activeCellId="0" sqref="C30"/>
    </sheetView>
  </sheetViews>
  <sheetFormatPr defaultColWidth="8.6953125" defaultRowHeight="15" zeroHeight="false" outlineLevelRow="0" outlineLevelCol="0"/>
  <cols>
    <col collapsed="false" customWidth="true" hidden="false" outlineLevel="0" max="2" min="2" style="0" width="8.29"/>
    <col collapsed="false" customWidth="true" hidden="false" outlineLevel="0" max="3" min="3" style="0" width="46.86"/>
    <col collapsed="false" customWidth="true" hidden="false" outlineLevel="0" max="4" min="4" style="0" width="9"/>
    <col collapsed="false" customWidth="true" hidden="false" outlineLevel="0" max="5" min="5" style="0" width="11.42"/>
    <col collapsed="false" customWidth="true" hidden="false" outlineLevel="0" max="6" min="6" style="0" width="17.59"/>
    <col collapsed="false" customWidth="true" hidden="false" outlineLevel="0" max="7" min="7" style="0" width="19.57"/>
    <col collapsed="false" customWidth="true" hidden="false" outlineLevel="0" max="9" min="9" style="0" width="26.42"/>
  </cols>
  <sheetData>
    <row r="1" customFormat="false" ht="31.15" hidden="false" customHeight="true" outlineLevel="0" collapsed="false">
      <c r="A1" s="91" t="s">
        <v>75</v>
      </c>
      <c r="B1" s="91"/>
      <c r="C1" s="91"/>
      <c r="D1" s="91"/>
      <c r="E1" s="91"/>
      <c r="F1" s="91"/>
      <c r="G1" s="91"/>
    </row>
    <row r="2" customFormat="false" ht="28.15" hidden="false" customHeight="true" outlineLevel="0" collapsed="false">
      <c r="A2" s="84" t="s">
        <v>76</v>
      </c>
      <c r="B2" s="92" t="s">
        <v>77</v>
      </c>
      <c r="C2" s="92"/>
      <c r="D2" s="92"/>
      <c r="E2" s="92"/>
      <c r="F2" s="92"/>
      <c r="G2" s="47" t="n">
        <f aca="false">'Pregled i intervencije'!F32</f>
        <v>0</v>
      </c>
    </row>
    <row r="3" customFormat="false" ht="28.15" hidden="false" customHeight="true" outlineLevel="0" collapsed="false">
      <c r="A3" s="84" t="s">
        <v>78</v>
      </c>
      <c r="B3" s="92" t="s">
        <v>54</v>
      </c>
      <c r="C3" s="92"/>
      <c r="D3" s="92"/>
      <c r="E3" s="92"/>
      <c r="F3" s="92"/>
      <c r="G3" s="47" t="n">
        <f aca="false">+Oprema!F12</f>
        <v>0</v>
      </c>
    </row>
    <row r="4" s="16" customFormat="true" ht="25.9" hidden="false" customHeight="true" outlineLevel="0" collapsed="false">
      <c r="A4" s="93" t="s">
        <v>79</v>
      </c>
      <c r="B4" s="93"/>
      <c r="C4" s="93"/>
      <c r="D4" s="93"/>
      <c r="E4" s="93"/>
      <c r="F4" s="93"/>
      <c r="G4" s="72" t="n">
        <f aca="false">SUM(G2+G3)</f>
        <v>0</v>
      </c>
    </row>
    <row r="6" customFormat="false" ht="15" hidden="false" customHeight="false" outlineLevel="0" collapsed="false">
      <c r="G6" s="94"/>
    </row>
    <row r="8" customFormat="false" ht="15" hidden="false" customHeight="false" outlineLevel="0" collapsed="false">
      <c r="G8" s="95"/>
    </row>
  </sheetData>
  <mergeCells count="4">
    <mergeCell ref="A1:G1"/>
    <mergeCell ref="B2:F2"/>
    <mergeCell ref="B3:F3"/>
    <mergeCell ref="A4:F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LibreOffice/6.3.3.2$Windows_X86_64 LibreOffice_project/a64200df03143b798afd1ec74a12ab50359878ed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2021-02-11T15:08:04Z</dcterms:created>
  <dc:creator>Acer</dc:creator>
  <dc:description/>
  <dc:language>hr-HR</dc:language>
  <cp:lastModifiedBy/>
  <cp:lastPrinted>2021-12-06T09:22:41Z</cp:lastPrinted>
  <dcterms:modified xsi:type="dcterms:W3CDTF">2024-11-22T14:40:44Z</dcterms:modified>
  <cp:revision>3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